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pegorer\Desktop\NGRC\Registros Acadêmicos\"/>
    </mc:Choice>
  </mc:AlternateContent>
  <bookViews>
    <workbookView xWindow="0" yWindow="0" windowWidth="19420" windowHeight="11020" tabRatio="775" firstSheet="2" activeTab="2"/>
  </bookViews>
  <sheets>
    <sheet name="ORIENTAÇÕES" sheetId="11" r:id="rId1"/>
    <sheet name="Informações sobre o Processo" sheetId="9" r:id="rId2"/>
    <sheet name="Mapa de Riscos" sheetId="1" r:id="rId3"/>
    <sheet name="Plano de Ação e Monitoramento" sheetId="4" r:id="rId4"/>
    <sheet name="LISTAS" sheetId="3" state="hidden" r:id="rId5"/>
    <sheet name="Matriz de Riscos" sheetId="12" r:id="rId6"/>
    <sheet name="Fluxograma" sheetId="13" r:id="rId7"/>
    <sheet name="Glossário" sheetId="8"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4" l="1"/>
  <c r="B65" i="4"/>
  <c r="B68" i="4"/>
  <c r="C44" i="4"/>
  <c r="C47" i="4"/>
  <c r="C50" i="4"/>
  <c r="C59" i="4"/>
  <c r="B44" i="4"/>
  <c r="B47" i="4"/>
  <c r="B50" i="4"/>
  <c r="B53" i="4"/>
  <c r="B56" i="4"/>
  <c r="B59" i="4"/>
  <c r="C41" i="4"/>
  <c r="B38" i="4"/>
  <c r="B41" i="4"/>
  <c r="B35" i="4"/>
  <c r="C32" i="4"/>
  <c r="B32" i="4"/>
  <c r="Q74" i="1"/>
  <c r="R74" i="1" s="1"/>
  <c r="C68" i="4" s="1"/>
  <c r="J74" i="1"/>
  <c r="K74" i="1" s="1"/>
  <c r="Q71" i="1"/>
  <c r="R71" i="1" s="1"/>
  <c r="C65" i="4" s="1"/>
  <c r="J71" i="1"/>
  <c r="K71" i="1" s="1"/>
  <c r="Q68" i="1"/>
  <c r="R68" i="1" s="1"/>
  <c r="C62" i="4" s="1"/>
  <c r="J68" i="1"/>
  <c r="K68" i="1" s="1"/>
  <c r="Q38" i="1"/>
  <c r="J38" i="1"/>
  <c r="K38" i="1" s="1"/>
  <c r="Q35" i="1"/>
  <c r="R35" i="1" s="1"/>
  <c r="J35" i="1"/>
  <c r="K35" i="1" s="1"/>
  <c r="Q32" i="1"/>
  <c r="R32" i="1" s="1"/>
  <c r="J32" i="1"/>
  <c r="K32" i="1" s="1"/>
  <c r="B5" i="4"/>
  <c r="Q11" i="1"/>
  <c r="R11" i="1" s="1"/>
  <c r="C5" i="4" s="1"/>
  <c r="J11" i="1"/>
  <c r="K11" i="1" s="1"/>
  <c r="B11" i="4" l="1"/>
  <c r="A7" i="1"/>
  <c r="A3" i="1"/>
  <c r="A1" i="1"/>
  <c r="J26" i="1" l="1"/>
  <c r="J23" i="1"/>
  <c r="J20" i="1"/>
  <c r="K20" i="1" s="1"/>
  <c r="J17" i="1"/>
  <c r="K17" i="1" s="1"/>
  <c r="J14" i="1"/>
  <c r="K14" i="1" s="1"/>
  <c r="Q65" i="1" l="1"/>
  <c r="Q62" i="1"/>
  <c r="R62" i="1" s="1"/>
  <c r="C56" i="4" s="1"/>
  <c r="Q59" i="1"/>
  <c r="R59" i="1" s="1"/>
  <c r="C53" i="4" s="1"/>
  <c r="Q56" i="1"/>
  <c r="Q53" i="1"/>
  <c r="Q50" i="1"/>
  <c r="Q47" i="1"/>
  <c r="Q44" i="1"/>
  <c r="R44" i="1" s="1"/>
  <c r="C38" i="4" s="1"/>
  <c r="Q41" i="1"/>
  <c r="R41" i="1" s="1"/>
  <c r="C35" i="4" s="1"/>
  <c r="J65" i="1"/>
  <c r="K65" i="1" s="1"/>
  <c r="J62" i="1"/>
  <c r="K62" i="1" s="1"/>
  <c r="J59" i="1"/>
  <c r="K59" i="1" s="1"/>
  <c r="J56" i="1"/>
  <c r="K56" i="1" s="1"/>
  <c r="J53" i="1"/>
  <c r="K53" i="1" s="1"/>
  <c r="J50" i="1"/>
  <c r="K50" i="1" s="1"/>
  <c r="J47" i="1"/>
  <c r="K47" i="1" s="1"/>
  <c r="J44" i="1"/>
  <c r="K44" i="1" s="1"/>
  <c r="J41" i="1"/>
  <c r="K41" i="1" s="1"/>
  <c r="J29" i="1"/>
  <c r="K29" i="1" s="1"/>
  <c r="K26" i="1"/>
  <c r="K23" i="1"/>
  <c r="B26" i="4"/>
  <c r="B29" i="4"/>
  <c r="B23" i="4"/>
  <c r="B20" i="4"/>
  <c r="B17" i="4"/>
  <c r="B14" i="4"/>
  <c r="B8" i="4"/>
  <c r="C29" i="4" l="1"/>
  <c r="C26" i="4"/>
  <c r="Q29" i="1"/>
  <c r="R29" i="1" s="1"/>
  <c r="C23" i="4" s="1"/>
  <c r="Q26" i="1"/>
  <c r="R26" i="1" s="1"/>
  <c r="C20" i="4" s="1"/>
  <c r="Q23" i="1"/>
  <c r="R23" i="1" s="1"/>
  <c r="C17" i="4" s="1"/>
  <c r="Q20" i="1"/>
  <c r="R20" i="1" s="1"/>
  <c r="C14" i="4" s="1"/>
  <c r="Q17" i="1"/>
  <c r="R17" i="1" s="1"/>
  <c r="C11" i="4" s="1"/>
  <c r="Q14" i="1"/>
  <c r="R14" i="1" s="1"/>
  <c r="C8" i="4" s="1"/>
</calcChain>
</file>

<file path=xl/sharedStrings.xml><?xml version="1.0" encoding="utf-8"?>
<sst xmlns="http://schemas.openxmlformats.org/spreadsheetml/2006/main" count="364" uniqueCount="236">
  <si>
    <t>Planilha de Gestão de Riscos do IFSul</t>
  </si>
  <si>
    <t>Orientações gerais</t>
  </si>
  <si>
    <t>1ª) Preencha somente as células com fundo branco. Células com fundo colorido serão preenchidas automaticamente.</t>
  </si>
  <si>
    <t>2ª) Cada campo a ser preenchido possui um comentário explicando sua utilização.</t>
  </si>
  <si>
    <t>3ª) Preencha primeiramente a aba "Processo"</t>
  </si>
  <si>
    <t>4ª)  "Preencha primeiramente a planilha "Mapa de Riscos". Após ter informado ao menos um evento de risco, preencha a planilha "Plano de Ação e Monitoramento".</t>
  </si>
  <si>
    <t xml:space="preserve">5ª) Utilize do Glossário para sanar dúvidas relativas a conceitos. </t>
  </si>
  <si>
    <t>A Instrução Normativa Nº 01/2019 do Comitê de Governança, Riscos e Controles do IFSul (CGRC) dispõe:</t>
  </si>
  <si>
    <t>"Art. 9º O CGRC define que o apetite a risco do IFSul é moderado.</t>
  </si>
  <si>
    <t>§ 1º Os Gestores dos processos organizacionais deverão propor controles internos sempre que o risco for avaliado acima do apetite a risco.</t>
  </si>
  <si>
    <t>§ 2º Caso não exista controle interno possível, o Plano de Tratamento de Riscos deverá, obrigatoriamente, apresentar plano de contingência para os eventos de risco categorizados como elevado ou extremo.</t>
  </si>
  <si>
    <t>§ 3º O Comitê poderá, avaliando cada caso, determinar que seja implementado controle interno para eventos de risco moderado ou baixo, justificando sua necessidade."</t>
  </si>
  <si>
    <t>Formulário de Levantamento de Informações sobre o Processo</t>
  </si>
  <si>
    <t>Unidade:</t>
  </si>
  <si>
    <t>Diretoria / Coordenação Responsável:</t>
  </si>
  <si>
    <t>Informações sobre o Processo</t>
  </si>
  <si>
    <t>Processo: Processo de matrícula</t>
  </si>
  <si>
    <t xml:space="preserve">Objetivo do Processo: Verificar se os estudantes atendem os pré-requisitos do edital e efetivar as matrículas - </t>
  </si>
  <si>
    <t>Onde termina o processo: Estudantes matriculados registrados no SISTEC</t>
  </si>
  <si>
    <t>Leis e Regulamentos Aplicáveis: Edital, Lei de cotas, lei da troca de gênero, compatibilidade de documentos de identificação, lei de solicitar documentos que não "precisamos", lei da nova documentação</t>
  </si>
  <si>
    <t>Sistemas utilizados: Balcão digital, SUAP, SISTEC</t>
  </si>
  <si>
    <t>IDENTIFICAÇÃO DAS ETAPAS E RISCOS</t>
  </si>
  <si>
    <t>ANÁLISE DAS CAUSAS E CONSEQUÊNCIAS</t>
  </si>
  <si>
    <t>AVALIAÇÃO DOS RISCOS E CONTROLES</t>
  </si>
  <si>
    <t>Etapas/Atividades</t>
  </si>
  <si>
    <t>Eventos de Risco</t>
  </si>
  <si>
    <t>Causas</t>
  </si>
  <si>
    <t>Consequências</t>
  </si>
  <si>
    <t>Risco Inerente</t>
  </si>
  <si>
    <t>Identificação dos controles existentes</t>
  </si>
  <si>
    <t>Risco Residual</t>
  </si>
  <si>
    <t>I</t>
  </si>
  <si>
    <t>P</t>
  </si>
  <si>
    <t>Nível de Risco</t>
  </si>
  <si>
    <t>Descrição do controle atual</t>
  </si>
  <si>
    <t>Avaliação quanto ao desenho do controle</t>
  </si>
  <si>
    <t>(2) Há procedimento de controle para algumas atividades, porém informais</t>
  </si>
  <si>
    <t>cadastro/acesso GOV.BR (colocar como 1ª etapa)</t>
  </si>
  <si>
    <t>O candidato não consegue entrar no GOV.BR</t>
  </si>
  <si>
    <t>não consegue fazer o cadastro inicial</t>
  </si>
  <si>
    <t>Estudante perde a matrícula</t>
  </si>
  <si>
    <t>(1)    Não há sistema de Controle;</t>
  </si>
  <si>
    <t xml:space="preserve">(1)     Não há procedimentos de controle; </t>
  </si>
  <si>
    <t xml:space="preserve">perda senha </t>
  </si>
  <si>
    <t>Estudante pode perder a matrícula</t>
  </si>
  <si>
    <t>Análise dos documentos inseridos no balcão digital: documentos gerais (para todos)</t>
  </si>
  <si>
    <t>Documentos incompletos ou inadequados</t>
  </si>
  <si>
    <t>Incompreensão do uso dos documentos de identificação</t>
  </si>
  <si>
    <t>retrabalho e atraso no processo de matrícula de todos candidatos, sendo que alguns poderão acabar entrando já com as aulas em andamento</t>
  </si>
  <si>
    <t>avaliação das equipes de registros acadêmicos com relação aos documentos inseridos no balcão digital</t>
  </si>
  <si>
    <t xml:space="preserve">(3)    Há procedimentos de controles formalizados, mas não estão adequados (insuficientes); </t>
  </si>
  <si>
    <t>(5)     Procedimentos de controle são executados e com evidência de sua realização.</t>
  </si>
  <si>
    <t>Incompatibilidade dos dados que o sistema exige com os documentos apresentados</t>
  </si>
  <si>
    <t>divergência entre o edital e o balcão</t>
  </si>
  <si>
    <t>retrabalho e atraso no processo de matrícula de todos candidatos</t>
  </si>
  <si>
    <t>situação incompleta no balção digital</t>
  </si>
  <si>
    <t>dificuldade com sistema balção digital</t>
  </si>
  <si>
    <t>monitoramento do balcão digital</t>
  </si>
  <si>
    <t xml:space="preserve">(2)    Há procedimentos de controles, mas não  são adequados e nem estão formalizados;
</t>
  </si>
  <si>
    <t>Análise dos documentos inseridos no balcão digital: análise de renda</t>
  </si>
  <si>
    <t>Documentos incompletos para análise de renda</t>
  </si>
  <si>
    <t>Necessidade de correção dos documentos, atraso para matrícula</t>
  </si>
  <si>
    <t>Verificação dos documentos</t>
  </si>
  <si>
    <t xml:space="preserve">(4)    Há procedimentos de controles adequados (suficientes), mas não estão formalizados;   </t>
  </si>
  <si>
    <t>dificuldade das pessoas compreenderem quais documentos aceitos</t>
  </si>
  <si>
    <t>orientação inadequada no próprio balcão induzindo os candidatos ao erro</t>
  </si>
  <si>
    <t>candidato perde prazo de matrícula</t>
  </si>
  <si>
    <t>envio de e-mail de notificação e contato telefônico</t>
  </si>
  <si>
    <t>(3)     Os procedimentos de controle estão sendo parcialmente executados;</t>
  </si>
  <si>
    <t>Nova inserção de documentos, para completar os documentos previstos no edital ou corrigir documentos inadequados</t>
  </si>
  <si>
    <t>dificuldade com sistema balcão digital</t>
  </si>
  <si>
    <t>matrícula presencial</t>
  </si>
  <si>
    <t>(2)     Há procedimentos de controle, mas não são executados;</t>
  </si>
  <si>
    <t>Análise de heteroidentificação</t>
  </si>
  <si>
    <t>Não comparecimento do candidato</t>
  </si>
  <si>
    <t>não tomou conhecimento</t>
  </si>
  <si>
    <t>perder a matrícula</t>
  </si>
  <si>
    <t>envio de e-mail, além da postagem na página</t>
  </si>
  <si>
    <t>Indeferimento equivocado</t>
  </si>
  <si>
    <t>recurso e banca central faz a análise</t>
  </si>
  <si>
    <t xml:space="preserve">(5)    Há procedimentos de controles adequados (suficientes) e formalizados.
</t>
  </si>
  <si>
    <t>Matrícula presencial (etapa 2 em paralelo)</t>
  </si>
  <si>
    <t>Horários de atendimento</t>
  </si>
  <si>
    <t>Horário diferenciado de atendimento no câmpus</t>
  </si>
  <si>
    <t>candidato pode não conseguir comparecer no câmpus nos horários disponíveis para atendimento presencial</t>
  </si>
  <si>
    <t>recebimento de documentos por e-mail</t>
  </si>
  <si>
    <t xml:space="preserve">(4)     Os procedimentos de controle são executados, mas sem evidência de sua realização;  </t>
  </si>
  <si>
    <t>Documentos faltantes</t>
  </si>
  <si>
    <t>Atraso no processo</t>
  </si>
  <si>
    <t>Matrícula em duplicidade: Recebimento de documentos por e-mail (etapa 3 em paralelo)</t>
  </si>
  <si>
    <t>Reinsersão/correção de documentos no Balcão</t>
  </si>
  <si>
    <t>Layout do balcão para dispositivos móveis</t>
  </si>
  <si>
    <t>Layout do celular</t>
  </si>
  <si>
    <t>Faz o contato por e-mail ou até mesmo faz a matrícula presencialmente.</t>
  </si>
  <si>
    <t>Perda de documentos anteriores</t>
  </si>
  <si>
    <t>Ao atualizar um documento no balcão se perde o que tinha sido enviado anteriormente</t>
  </si>
  <si>
    <t xml:space="preserve">realizar o download de documentos enviados </t>
  </si>
  <si>
    <t>Conclusão da matrícula pelo candidato</t>
  </si>
  <si>
    <t>Avaliação dos Controles Existentes</t>
  </si>
  <si>
    <t>a. Quanto ao Desenho</t>
  </si>
  <si>
    <r>
      <t>(5)</t>
    </r>
    <r>
      <rPr>
        <sz val="11"/>
        <color theme="1"/>
        <rFont val="Calibri"/>
        <family val="2"/>
        <scheme val="minor"/>
      </rPr>
      <t xml:space="preserve">    Há procedimentos de controles adequados (suficientes) e formalizados.
</t>
    </r>
  </si>
  <si>
    <t>b. Quanto a Operação</t>
  </si>
  <si>
    <t>Colunas1</t>
  </si>
  <si>
    <r>
      <t>(1)</t>
    </r>
    <r>
      <rPr>
        <sz val="11"/>
        <color theme="1"/>
        <rFont val="Calibri"/>
        <family val="2"/>
        <scheme val="minor"/>
      </rPr>
      <t xml:space="preserve">     Não há procedimentos de controle; </t>
    </r>
  </si>
  <si>
    <r>
      <t>(2)</t>
    </r>
    <r>
      <rPr>
        <sz val="11"/>
        <color theme="1"/>
        <rFont val="Calibri"/>
        <family val="2"/>
        <scheme val="minor"/>
      </rPr>
      <t>     Há procedimentos de controle, mas não são executados;</t>
    </r>
  </si>
  <si>
    <r>
      <t>(3)</t>
    </r>
    <r>
      <rPr>
        <sz val="11"/>
        <color theme="1"/>
        <rFont val="Calibri"/>
        <family val="2"/>
        <scheme val="minor"/>
      </rPr>
      <t>     Os procedimentos de controle estão sendo parcialmente executados;</t>
    </r>
  </si>
  <si>
    <r>
      <t>(4)</t>
    </r>
    <r>
      <rPr>
        <sz val="11"/>
        <color theme="1"/>
        <rFont val="Calibri"/>
        <family val="2"/>
        <scheme val="minor"/>
      </rPr>
      <t xml:space="preserve">     Os procedimentos de controle são executados, mas sem evidência de sua realização;  </t>
    </r>
  </si>
  <si>
    <r>
      <t>(5)</t>
    </r>
    <r>
      <rPr>
        <sz val="11"/>
        <color theme="1"/>
        <rFont val="Calibri"/>
        <family val="2"/>
        <scheme val="minor"/>
      </rPr>
      <t>     Procedimentos de controle são executados e com evidência de sua realização.</t>
    </r>
  </si>
  <si>
    <t>Probabilidade</t>
  </si>
  <si>
    <t>Impacto</t>
  </si>
  <si>
    <t>RESPOSTAS AOS RISCOS IDENTIFICADOS</t>
  </si>
  <si>
    <t>IMPLEMENTAÇÃO</t>
  </si>
  <si>
    <t>MONITORAMENTO</t>
  </si>
  <si>
    <t>Possíveis respostas</t>
  </si>
  <si>
    <t>Categoria do Risco</t>
  </si>
  <si>
    <t>Descrição</t>
  </si>
  <si>
    <t>Tipo</t>
  </si>
  <si>
    <t xml:space="preserve">Objetivo </t>
  </si>
  <si>
    <t>Área Responsável pela Implementação</t>
  </si>
  <si>
    <t xml:space="preserve">Responsável pela Implementação </t>
  </si>
  <si>
    <t>Como será Implementado</t>
  </si>
  <si>
    <t>Intervenientes</t>
  </si>
  <si>
    <t>Data do Início</t>
  </si>
  <si>
    <t>Data da Conclusão</t>
  </si>
  <si>
    <t>Status</t>
  </si>
  <si>
    <t>Tratar</t>
  </si>
  <si>
    <t>Legal</t>
  </si>
  <si>
    <t>Incluir informações/orientações de maneira mais simplificada para candidatas/os nos editais de chamamento</t>
  </si>
  <si>
    <t>Preventiva</t>
  </si>
  <si>
    <t>Melhorar Controle Existente</t>
  </si>
  <si>
    <t>Solicitar a DTI: Avaliar a inclusão de informações/orientações no balcão digital</t>
  </si>
  <si>
    <t>DTI</t>
  </si>
  <si>
    <t>Servidor designado</t>
  </si>
  <si>
    <t>Em andamento</t>
  </si>
  <si>
    <t>Solicitar a DTI: Relatório com dados de contato para incompletos</t>
  </si>
  <si>
    <t>Possíveis Respostas</t>
  </si>
  <si>
    <t>Evitar</t>
  </si>
  <si>
    <t>Transferir</t>
  </si>
  <si>
    <t>Aceitar</t>
  </si>
  <si>
    <t>Objetivo da Ação Proposta</t>
  </si>
  <si>
    <t>Adotar Controle Novo</t>
  </si>
  <si>
    <t>Categoria de Risco</t>
  </si>
  <si>
    <t>Operacional</t>
  </si>
  <si>
    <t>Orçamentário</t>
  </si>
  <si>
    <t>Reputação</t>
  </si>
  <si>
    <t>Tipo de Ação Proposta</t>
  </si>
  <si>
    <t>Detectiva</t>
  </si>
  <si>
    <t>Andamento da Ação</t>
  </si>
  <si>
    <t>Não iniciado</t>
  </si>
  <si>
    <t>Concluído</t>
  </si>
  <si>
    <t>Atrasado</t>
  </si>
  <si>
    <t>Impacto e Probabilidade</t>
  </si>
  <si>
    <t>Avaliação quanto à operação do controle</t>
  </si>
  <si>
    <t>Objetivo</t>
  </si>
  <si>
    <t>(1) Não há sistema de controle</t>
  </si>
  <si>
    <t>(1) Controle não executado</t>
  </si>
  <si>
    <t>Preventivo</t>
  </si>
  <si>
    <t>Mitigar</t>
  </si>
  <si>
    <t>(2) Controle parcialmente executado e com deficiências</t>
  </si>
  <si>
    <t>Corretivo</t>
  </si>
  <si>
    <t>(3) Controles não foram planejados formalmente, mas são executados de acordo com a experiência dos servidores</t>
  </si>
  <si>
    <t>(3) Controle parcialmente executado</t>
  </si>
  <si>
    <t>Compensatório</t>
  </si>
  <si>
    <t>(4) Sistema de controle integrado adequadamente planejado, discutido e documentado. O sistema de controle vigente é eficaz, mas não prevê revisões periódicas</t>
  </si>
  <si>
    <t>(4) Controle implantado e executado de maneira periódica e quase sempre uniforme. Avaliação dos controles é feita com alguma periodicidade</t>
  </si>
  <si>
    <t>(5) O sistema de controle é eficaz na gestão de riscos (adequadamente planejado, discutido, testado e documentado com correções ou aperfeiçoamentos planejados de forma tempestiva)</t>
  </si>
  <si>
    <t>(5) Controle implantado e executado de maneira uniforme pela equipe e na frequência desejada. Periodicamente os controles são testados e aperfeiçoados</t>
  </si>
  <si>
    <t>Matriz de Riscos</t>
  </si>
  <si>
    <t>IMPACTO</t>
  </si>
  <si>
    <t>Alto</t>
  </si>
  <si>
    <t>Médio</t>
  </si>
  <si>
    <t>Baixo</t>
  </si>
  <si>
    <t>Muito Baixo</t>
  </si>
  <si>
    <t>Muito Baixa</t>
  </si>
  <si>
    <t>Baixa</t>
  </si>
  <si>
    <t>Média</t>
  </si>
  <si>
    <t>Alta</t>
  </si>
  <si>
    <t>&lt; 10%</t>
  </si>
  <si>
    <t>&gt;=10% &lt;= 50%</t>
  </si>
  <si>
    <t>&gt;=50% &lt;= 90%</t>
  </si>
  <si>
    <t>&lt;= 90%</t>
  </si>
  <si>
    <t>PROBABILIDADE</t>
  </si>
  <si>
    <t>Escala de Nível de Risco</t>
  </si>
  <si>
    <t>Níveis</t>
  </si>
  <si>
    <t>Pontuação</t>
  </si>
  <si>
    <t>Risco Extremo</t>
  </si>
  <si>
    <t>Risco Elevado</t>
  </si>
  <si>
    <t>7 a 12</t>
  </si>
  <si>
    <t>Risco Moderado</t>
  </si>
  <si>
    <t>4 a 6</t>
  </si>
  <si>
    <t>Risco Baixo</t>
  </si>
  <si>
    <t>1 a 3</t>
  </si>
  <si>
    <t>Fluxograma para o preenchimento da Planilha</t>
  </si>
  <si>
    <t>Glossário</t>
  </si>
  <si>
    <t>Etapa/Atividade</t>
  </si>
  <si>
    <r>
      <t xml:space="preserve">De forma simplificada, o </t>
    </r>
    <r>
      <rPr>
        <b/>
        <sz val="12"/>
        <color theme="1"/>
        <rFont val="Calibri"/>
        <family val="2"/>
        <scheme val="minor"/>
      </rPr>
      <t xml:space="preserve">processo </t>
    </r>
    <r>
      <rPr>
        <sz val="12"/>
        <color theme="1"/>
        <rFont val="Calibri"/>
        <family val="2"/>
        <scheme val="minor"/>
      </rPr>
      <t xml:space="preserve">é a sequência de passos utilizados para a realização das rotinas da organização. Envolve a articulação de diversas ações que </t>
    </r>
    <r>
      <rPr>
        <b/>
        <sz val="12"/>
        <color theme="1"/>
        <rFont val="Calibri"/>
        <family val="2"/>
        <scheme val="minor"/>
      </rPr>
      <t>podem se desdobrar na execução de subprocessos, atividades e tarefas</t>
    </r>
    <r>
      <rPr>
        <sz val="12"/>
        <color theme="1"/>
        <rFont val="Calibri"/>
        <family val="2"/>
        <scheme val="minor"/>
      </rPr>
      <t>. Correspondem a um maior detalhamento de uma parte específica de um processo.</t>
    </r>
  </si>
  <si>
    <t>Evento de Risco</t>
  </si>
  <si>
    <r>
      <t xml:space="preserve">Eventos são </t>
    </r>
    <r>
      <rPr>
        <b/>
        <sz val="12"/>
        <color theme="1"/>
        <rFont val="Calibri"/>
        <family val="2"/>
        <scheme val="minor"/>
      </rPr>
      <t>situações em potencial</t>
    </r>
    <r>
      <rPr>
        <sz val="12"/>
        <color theme="1"/>
        <rFont val="Calibri"/>
        <family val="2"/>
        <scheme val="minor"/>
      </rPr>
      <t xml:space="preserve"> – que ainda não ocorreram – que </t>
    </r>
    <r>
      <rPr>
        <b/>
        <sz val="12"/>
        <color theme="1"/>
        <rFont val="Calibri"/>
        <family val="2"/>
        <scheme val="minor"/>
      </rPr>
      <t>podem causar impacto na consecução dos objetivos</t>
    </r>
    <r>
      <rPr>
        <sz val="12"/>
        <color theme="1"/>
        <rFont val="Calibri"/>
        <family val="2"/>
        <scheme val="minor"/>
      </rPr>
      <t xml:space="preserve"> da instituição, caso venham a ocorrer. Podem ser positivos ou negativos, sendo que os </t>
    </r>
    <r>
      <rPr>
        <b/>
        <sz val="12"/>
        <color theme="1"/>
        <rFont val="Calibri"/>
        <family val="2"/>
        <scheme val="minor"/>
      </rPr>
      <t>eventos negativos são denominados riscos</t>
    </r>
    <r>
      <rPr>
        <sz val="12"/>
        <color theme="1"/>
        <rFont val="Calibri"/>
        <family val="2"/>
        <scheme val="minor"/>
      </rPr>
      <t xml:space="preserve">, enquanto os positivos, oportunidades. </t>
    </r>
  </si>
  <si>
    <r>
      <rPr>
        <b/>
        <sz val="12"/>
        <color theme="1"/>
        <rFont val="Calibri"/>
        <family val="2"/>
        <scheme val="minor"/>
      </rPr>
      <t>Condições que dão origem</t>
    </r>
    <r>
      <rPr>
        <sz val="12"/>
        <color theme="1"/>
        <rFont val="Calibri"/>
        <family val="2"/>
        <scheme val="minor"/>
      </rPr>
      <t xml:space="preserve"> à possibilidade de um evento ocorrer, também chamadas de </t>
    </r>
    <r>
      <rPr>
        <b/>
        <sz val="12"/>
        <color theme="1"/>
        <rFont val="Calibri"/>
        <family val="2"/>
        <scheme val="minor"/>
      </rPr>
      <t>fatores de riscos</t>
    </r>
    <r>
      <rPr>
        <sz val="12"/>
        <color theme="1"/>
        <rFont val="Calibri"/>
        <family val="2"/>
        <scheme val="minor"/>
      </rPr>
      <t xml:space="preserve"> e podem ter origem no </t>
    </r>
    <r>
      <rPr>
        <b/>
        <sz val="12"/>
        <color theme="1"/>
        <rFont val="Calibri"/>
        <family val="2"/>
        <scheme val="minor"/>
      </rPr>
      <t>ambiente interno ou externo.</t>
    </r>
  </si>
  <si>
    <t>Consequência</t>
  </si>
  <si>
    <r>
      <rPr>
        <b/>
        <sz val="12"/>
        <color theme="1"/>
        <rFont val="Calibri"/>
        <family val="2"/>
        <scheme val="minor"/>
      </rPr>
      <t>Resultado</t>
    </r>
    <r>
      <rPr>
        <sz val="12"/>
        <color theme="1"/>
        <rFont val="Calibri"/>
        <family val="2"/>
        <scheme val="minor"/>
      </rPr>
      <t xml:space="preserve"> de um evento de risco sobre os objetivos do processo.</t>
    </r>
  </si>
  <si>
    <t>Sintaxe Causa - Consequência</t>
  </si>
  <si>
    <r>
      <t xml:space="preserve">Devido a </t>
    </r>
    <r>
      <rPr>
        <b/>
        <sz val="12"/>
        <color theme="1"/>
        <rFont val="Calibri"/>
        <family val="2"/>
        <scheme val="minor"/>
      </rPr>
      <t>&lt;CAUSA/FONTE&gt;</t>
    </r>
    <r>
      <rPr>
        <sz val="12"/>
        <color theme="1"/>
        <rFont val="Calibri"/>
        <family val="2"/>
        <scheme val="minor"/>
      </rPr>
      <t xml:space="preserve">, poderá acontecer </t>
    </r>
    <r>
      <rPr>
        <b/>
        <sz val="12"/>
        <color theme="1"/>
        <rFont val="Calibri"/>
        <family val="2"/>
        <scheme val="minor"/>
      </rPr>
      <t>&lt;DESCRIÇÃO DO EVENTO DE RISCO&gt;</t>
    </r>
    <r>
      <rPr>
        <sz val="12"/>
        <color theme="1"/>
        <rFont val="Calibri"/>
        <family val="2"/>
        <scheme val="minor"/>
      </rPr>
      <t xml:space="preserve">, o que poderá levar a </t>
    </r>
    <r>
      <rPr>
        <b/>
        <sz val="12"/>
        <color theme="1"/>
        <rFont val="Calibri"/>
        <family val="2"/>
        <scheme val="minor"/>
      </rPr>
      <t>&lt;DESCRIÇÃO DO IMPACTO/EFEITO/CONSEQUÊNCIAS&gt;</t>
    </r>
    <r>
      <rPr>
        <sz val="12"/>
        <color theme="1"/>
        <rFont val="Calibri"/>
        <family val="2"/>
        <scheme val="minor"/>
      </rPr>
      <t xml:space="preserve"> impactando no/na </t>
    </r>
    <r>
      <rPr>
        <b/>
        <sz val="12"/>
        <color theme="1"/>
        <rFont val="Calibri"/>
        <family val="2"/>
        <scheme val="minor"/>
      </rPr>
      <t>&lt;OBJETIVO DE PROCESSO&gt;</t>
    </r>
    <r>
      <rPr>
        <sz val="12"/>
        <color theme="1"/>
        <rFont val="Calibri"/>
        <family val="2"/>
        <scheme val="minor"/>
      </rPr>
      <t>.</t>
    </r>
  </si>
  <si>
    <t>Questões para auxiliar na identificação de riscos</t>
  </si>
  <si>
    <t>1 - O que pode comprometer o alcance do objetivo?</t>
  </si>
  <si>
    <t>2 - Como e onde podemos falhar?</t>
  </si>
  <si>
    <t>3 - O que pode dar errado?</t>
  </si>
  <si>
    <t>4 - Onde somos vulneráveis?</t>
  </si>
  <si>
    <t>5 - Que ativos são mais relevantes?</t>
  </si>
  <si>
    <t>6 - Como saber se estamos atingindo os objetivos?</t>
  </si>
  <si>
    <t>7 - Onde gastamos mais dinheiro?</t>
  </si>
  <si>
    <t>8 - Que atividades são mais complexas?</t>
  </si>
  <si>
    <t>9 - Que situações seriam piores para nossa imagem?</t>
  </si>
  <si>
    <t>10 - Que decisões exigem mais análise?</t>
  </si>
  <si>
    <t>Risco inerente</t>
  </si>
  <si>
    <r>
      <t xml:space="preserve">Risco a que uma organização está exposta </t>
    </r>
    <r>
      <rPr>
        <b/>
        <sz val="12"/>
        <color theme="1"/>
        <rFont val="Calibri"/>
        <family val="2"/>
        <scheme val="minor"/>
      </rPr>
      <t xml:space="preserve">sem considerar </t>
    </r>
    <r>
      <rPr>
        <b/>
        <u/>
        <sz val="12"/>
        <color theme="1"/>
        <rFont val="Calibri"/>
        <family val="2"/>
        <scheme val="minor"/>
      </rPr>
      <t>quaisquer</t>
    </r>
    <r>
      <rPr>
        <b/>
        <sz val="12"/>
        <color theme="1"/>
        <rFont val="Calibri"/>
        <family val="2"/>
        <scheme val="minor"/>
      </rPr>
      <t xml:space="preserve"> ações gerenciais</t>
    </r>
    <r>
      <rPr>
        <sz val="12"/>
        <color theme="1"/>
        <rFont val="Calibri"/>
        <family val="2"/>
        <scheme val="minor"/>
      </rPr>
      <t xml:space="preserve"> que possam reduzir a probabilidade de sua ocorrência ou seu impacto. Caso o processo já possua controles internos, não preencher, pois a existência de controles pressupõe risco residual.</t>
    </r>
  </si>
  <si>
    <r>
      <t xml:space="preserve">Efeito resultante da ocorrência do evento de risco. Escolher valores de 1 a 4, de acordo com a </t>
    </r>
    <r>
      <rPr>
        <u/>
        <sz val="12"/>
        <color rgb="FF0070C0"/>
        <rFont val="Calibri"/>
        <family val="2"/>
        <scheme val="minor"/>
      </rPr>
      <t>matriz de riscos</t>
    </r>
    <r>
      <rPr>
        <sz val="12"/>
        <color theme="1"/>
        <rFont val="Calibri"/>
        <family val="2"/>
        <scheme val="minor"/>
      </rPr>
      <t>.</t>
    </r>
  </si>
  <si>
    <r>
      <t xml:space="preserve">Medida da possibilidade de ocorrência de um evento de risco. Escolher valores de 1 a 4, de acordo com a </t>
    </r>
    <r>
      <rPr>
        <u/>
        <sz val="12"/>
        <color rgb="FF0070C0"/>
        <rFont val="Calibri"/>
        <family val="2"/>
        <scheme val="minor"/>
      </rPr>
      <t>matriz de riscos</t>
    </r>
    <r>
      <rPr>
        <sz val="12"/>
        <color theme="1"/>
        <rFont val="Calibri"/>
        <family val="2"/>
        <scheme val="minor"/>
      </rPr>
      <t>.</t>
    </r>
  </si>
  <si>
    <t>Risco residual</t>
  </si>
  <si>
    <r>
      <t xml:space="preserve">Risco a que uma organização está exposta </t>
    </r>
    <r>
      <rPr>
        <b/>
        <u/>
        <sz val="12"/>
        <color theme="1"/>
        <rFont val="Calibri"/>
        <family val="2"/>
        <scheme val="minor"/>
      </rPr>
      <t>após a implementação</t>
    </r>
    <r>
      <rPr>
        <b/>
        <sz val="12"/>
        <color theme="1"/>
        <rFont val="Calibri"/>
        <family val="2"/>
        <scheme val="minor"/>
      </rPr>
      <t xml:space="preserve"> de ações gerenciais</t>
    </r>
    <r>
      <rPr>
        <sz val="12"/>
        <color theme="1"/>
        <rFont val="Calibri"/>
        <family val="2"/>
        <scheme val="minor"/>
      </rPr>
      <t>, como controles internos, para o tratamento do risco.</t>
    </r>
  </si>
  <si>
    <t>Nível de risco</t>
  </si>
  <si>
    <r>
      <t xml:space="preserve">Magnitude de um risco expressa em termos da combinação das consequências [impacto] e de suas probabilidades. O resultado da multiplicação desses valores forma a </t>
    </r>
    <r>
      <rPr>
        <b/>
        <sz val="12"/>
        <color rgb="FF0070C0"/>
        <rFont val="Calibri"/>
        <family val="2"/>
        <scheme val="minor"/>
      </rPr>
      <t>matriz de riscos</t>
    </r>
    <r>
      <rPr>
        <sz val="12"/>
        <color theme="1"/>
        <rFont val="Calibri"/>
        <family val="2"/>
        <scheme val="minor"/>
      </rPr>
      <t xml:space="preserve">. O CGRC define que o </t>
    </r>
    <r>
      <rPr>
        <b/>
        <sz val="12"/>
        <color theme="1"/>
        <rFont val="Calibri"/>
        <family val="2"/>
        <scheme val="minor"/>
      </rPr>
      <t>apetite a risco do IFSul é moderado</t>
    </r>
    <r>
      <rPr>
        <sz val="12"/>
        <color theme="1"/>
        <rFont val="Calibri"/>
        <family val="2"/>
        <scheme val="minor"/>
      </rPr>
      <t>.</t>
    </r>
  </si>
  <si>
    <t>Controles internos da gestão</t>
  </si>
  <si>
    <t>Conjunto de regras, procedimentos, diretrizes, protocolos, rotinas de sistemas informatizados, conferências e trâmites de documentos e informações, entre outros, operacionalizados de forma integrada pela direção e pelo corpo de servidores das instituições, destinados a enfrentar os riscos e fornecer segurança razoável na consecução da missão da entidade. O estabelecimento de controles internos no âmbito da gestão pública visa, essencialmente, aumentar a probabilidade de que os objetivos e metas estabelecidos sejam alcançados, de forma eficaz, eficiente, efetiva e econômica.</t>
  </si>
  <si>
    <t>Atividades de controle</t>
  </si>
  <si>
    <t>• Atribuição de autoridade e limites de alçada • Revisão de superiores • Normatização Interna • Autorizações e Aprovações • Controles Físicos • Segregação de Funções • Capacitação e Treinamento • Verificações • Conciliações • Indicadores de Desempenho • Programas de Contingência (obrigatório caso não seja possível controle interno) • Planos de Continuidade dos Negócios • Travas e restrições de sistemas</t>
  </si>
  <si>
    <t>Desenho do Controle</t>
  </si>
  <si>
    <t>Deverá ser selecionada um das seguintes opções:
(1) Não há procedimento de controle. 
(2) Há procedimentos de controles, mas não são adequados e nem estão formalizados. 
(3) Há procedimentos de controles formalizados, mas não estão adequados (insuficientes). 
(4) Há procedimentos de controles adequados (suficientes), mas não estão formalizados. 
(5) Há procedimentos de controles adequados (suficientes) e formalizados.</t>
  </si>
  <si>
    <t>Operação do Controle</t>
  </si>
  <si>
    <t xml:space="preserve">Deverá ser selecionada um das seguintes opções:
(1) Não há procedimentos de controle.
(2) Há procedimentos de controle, mas não são executados.
(3) Os procedimentos de controle estão sendo parcialmente executados.
(4) Os procedimentos de controle são executados, mas sem evidência de sua realização.
(5) Procedimentos de controle são executados e com evidência de sua realização.
</t>
  </si>
  <si>
    <r>
      <rPr>
        <b/>
        <sz val="14"/>
        <color theme="1"/>
        <rFont val="Calibri"/>
        <family val="2"/>
        <scheme val="minor"/>
      </rPr>
      <t xml:space="preserve">Resposta a riscos
</t>
    </r>
    <r>
      <rPr>
        <sz val="12"/>
        <color theme="1"/>
        <rFont val="Calibri"/>
        <family val="2"/>
        <scheme val="minor"/>
      </rPr>
      <t/>
    </r>
  </si>
  <si>
    <r>
      <t xml:space="preserve">O órgão/entidade deve identificar qual estratégia seguir (evitar, transferir, aceitar ou tratar) em relação aos riscos mapeados e avaliados. A escolha da estratégia dependerá do nível de exposição a riscos previamente estabelecido pela organização em confronto com a avaliação que se fez do risco:
</t>
    </r>
    <r>
      <rPr>
        <b/>
        <sz val="12"/>
        <color theme="1"/>
        <rFont val="Calibri"/>
        <family val="2"/>
        <scheme val="minor"/>
      </rPr>
      <t>Evitar:</t>
    </r>
    <r>
      <rPr>
        <sz val="12"/>
        <color theme="1"/>
        <rFont val="Calibri"/>
        <family val="2"/>
        <scheme val="minor"/>
      </rPr>
      <t xml:space="preserve"> sugere que nenhuma opção de resposta tenha sido identificada para reduzir o impacto e a probabilidade a um nível aceitável. 
</t>
    </r>
    <r>
      <rPr>
        <b/>
        <sz val="12"/>
        <color theme="1"/>
        <rFont val="Calibri"/>
        <family val="2"/>
        <scheme val="minor"/>
      </rPr>
      <t xml:space="preserve">Tratar: </t>
    </r>
    <r>
      <rPr>
        <sz val="12"/>
        <color theme="1"/>
        <rFont val="Calibri"/>
        <family val="2"/>
        <scheme val="minor"/>
      </rPr>
      <t xml:space="preserve">reduz o risco residual a um nível compatível com as tolerâncias desejadas ao risco. Serão adotadas medidas para reduzir a probabilidade ou o impacto dos riscos, ou, até mesmo, ambos. 
</t>
    </r>
    <r>
      <rPr>
        <b/>
        <sz val="12"/>
        <color theme="1"/>
        <rFont val="Calibri"/>
        <family val="2"/>
        <scheme val="minor"/>
      </rPr>
      <t>Transferir:</t>
    </r>
    <r>
      <rPr>
        <sz val="12"/>
        <color theme="1"/>
        <rFont val="Calibri"/>
        <family val="2"/>
        <scheme val="minor"/>
      </rPr>
      <t xml:space="preserve"> reduz o risco residual a um nível compatível com as tolerâncias desejadas ao risco. Sugere-se a redução da probabilidade ou do impacto dos riscos pela transferência ou pelo compartilhamento de uma porção do risco com as partes interessadas ou envolvidas. 
</t>
    </r>
    <r>
      <rPr>
        <b/>
        <sz val="12"/>
        <color theme="1"/>
        <rFont val="Calibri"/>
        <family val="2"/>
        <scheme val="minor"/>
      </rPr>
      <t>Aceitar:</t>
    </r>
    <r>
      <rPr>
        <sz val="12"/>
        <color theme="1"/>
        <rFont val="Calibri"/>
        <family val="2"/>
        <scheme val="minor"/>
      </rPr>
      <t xml:space="preserve"> indica que o risco inerente já esteja dentro das tolerâncias ao risco. Nenhuma medida é adotada para afetar a probabilidade ou o grau de impacto dos riscos.</t>
    </r>
  </si>
  <si>
    <r>
      <rPr>
        <b/>
        <sz val="14"/>
        <color theme="1"/>
        <rFont val="Calibri"/>
        <family val="2"/>
        <scheme val="minor"/>
      </rPr>
      <t>Tipos de resposta</t>
    </r>
    <r>
      <rPr>
        <sz val="11"/>
        <color theme="1"/>
        <rFont val="Calibri"/>
        <family val="2"/>
        <scheme val="minor"/>
      </rPr>
      <t xml:space="preserve"> </t>
    </r>
  </si>
  <si>
    <r>
      <t xml:space="preserve">As atividades de controle podem ser </t>
    </r>
    <r>
      <rPr>
        <b/>
        <sz val="12"/>
        <color theme="1"/>
        <rFont val="Calibri"/>
        <family val="2"/>
        <scheme val="minor"/>
      </rPr>
      <t>preventivas</t>
    </r>
    <r>
      <rPr>
        <sz val="12"/>
        <color theme="1"/>
        <rFont val="Calibri"/>
        <family val="2"/>
        <scheme val="minor"/>
      </rPr>
      <t xml:space="preserve"> (reduzem a ocorrência de eventos de risco) ou </t>
    </r>
    <r>
      <rPr>
        <b/>
        <sz val="12"/>
        <color theme="1"/>
        <rFont val="Calibri"/>
        <family val="2"/>
        <scheme val="minor"/>
      </rPr>
      <t>detectivas</t>
    </r>
    <r>
      <rPr>
        <sz val="12"/>
        <color theme="1"/>
        <rFont val="Calibri"/>
        <family val="2"/>
        <scheme val="minor"/>
      </rPr>
      <t xml:space="preserve"> (possibilitam a identificação da ocorrência dos eventos de risco), implementadas de forma manual ou automatizada.</t>
    </r>
  </si>
  <si>
    <r>
      <rPr>
        <b/>
        <sz val="14"/>
        <color theme="1"/>
        <rFont val="Calibri"/>
        <family val="2"/>
        <scheme val="minor"/>
      </rPr>
      <t>Categorias dos Riscos</t>
    </r>
    <r>
      <rPr>
        <sz val="11"/>
        <color theme="1"/>
        <rFont val="Calibri"/>
        <family val="2"/>
        <scheme val="minor"/>
      </rPr>
      <t xml:space="preserve">
</t>
    </r>
  </si>
  <si>
    <r>
      <t xml:space="preserve">a) </t>
    </r>
    <r>
      <rPr>
        <b/>
        <sz val="12"/>
        <color theme="1"/>
        <rFont val="Calibri"/>
        <family val="2"/>
        <scheme val="minor"/>
      </rPr>
      <t>riscos operacionais:</t>
    </r>
    <r>
      <rPr>
        <sz val="12"/>
        <color theme="1"/>
        <rFont val="Calibri"/>
        <family val="2"/>
        <scheme val="minor"/>
      </rPr>
      <t xml:space="preserve"> eventos que podem comprometer as atividades do órgão ou entidade, normalmente associados a falhas, deficiência ou inadequação de processos internos, pessoas, infraestrutura e sistemas;
b) </t>
    </r>
    <r>
      <rPr>
        <b/>
        <sz val="12"/>
        <color theme="1"/>
        <rFont val="Calibri"/>
        <family val="2"/>
        <scheme val="minor"/>
      </rPr>
      <t>riscos de imagem/reputação do órgão:</t>
    </r>
    <r>
      <rPr>
        <sz val="12"/>
        <color theme="1"/>
        <rFont val="Calibri"/>
        <family val="2"/>
        <scheme val="minor"/>
      </rPr>
      <t xml:space="preserve"> eventos que podem comprometer a confiança da sociedade (ou de parceiros, de clientes ou de fornecedores) em relação à capacidade do órgão ou da entidade em cumprir sua missão institucional;
c) </t>
    </r>
    <r>
      <rPr>
        <b/>
        <sz val="12"/>
        <color theme="1"/>
        <rFont val="Calibri"/>
        <family val="2"/>
        <scheme val="minor"/>
      </rPr>
      <t>riscos legais:</t>
    </r>
    <r>
      <rPr>
        <sz val="12"/>
        <color theme="1"/>
        <rFont val="Calibri"/>
        <family val="2"/>
        <scheme val="minor"/>
      </rPr>
      <t xml:space="preserve"> eventos derivados de alterações legislativas ou normativas que podem comprometer as atividades do órgão ou entidade; e
d) </t>
    </r>
    <r>
      <rPr>
        <b/>
        <sz val="12"/>
        <color theme="1"/>
        <rFont val="Calibri"/>
        <family val="2"/>
        <scheme val="minor"/>
      </rPr>
      <t xml:space="preserve">riscos financeiros/orçamentários: </t>
    </r>
    <r>
      <rPr>
        <sz val="12"/>
        <color theme="1"/>
        <rFont val="Calibri"/>
        <family val="2"/>
        <scheme val="minor"/>
      </rPr>
      <t>eventos que podem comprometer a capacidade do órgão ou entidade de contar com os recursos orçamentários e financeiros necessários à realização de suas atividades, ou eventos que possam comprometer a própria execução orçamentária, como atrasos no cronograma de licitações.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</si>
</sst>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R$ &quot;* #,##0.00_);_(&quot;R$ &quot;* \(#,##0.00\);_(&quot;R$ &quot;* &quot;-&quot;??_);_(@_)"/>
    <numFmt numFmtId="165" formatCode="_-* #,##0.0_-;\-* #,##0.0_-;_-* &quot;-&quot;??_-;_-@_-"/>
  </numFmts>
  <fonts count="41" x14ac:knownFonts="1">
    <font>
      <sz val="11"/>
      <color theme="1"/>
      <name val="Calibri"/>
      <family val="2"/>
      <scheme val="minor"/>
    </font>
    <font>
      <b/>
      <sz val="11"/>
      <color theme="0"/>
      <name val="Calibri"/>
      <family val="2"/>
      <scheme val="minor"/>
    </font>
    <font>
      <b/>
      <sz val="11"/>
      <color theme="1"/>
      <name val="Calibri"/>
      <family val="2"/>
      <scheme val="minor"/>
    </font>
    <font>
      <b/>
      <sz val="12"/>
      <name val="Arial"/>
      <family val="2"/>
    </font>
    <font>
      <sz val="14"/>
      <color theme="1"/>
      <name val="Calibri"/>
      <family val="2"/>
      <scheme val="minor"/>
    </font>
    <font>
      <b/>
      <sz val="18"/>
      <color theme="1"/>
      <name val="Calibri"/>
      <family val="2"/>
      <scheme val="minor"/>
    </font>
    <font>
      <sz val="11"/>
      <color rgb="FFFF0000"/>
      <name val="Calibri"/>
      <family val="2"/>
      <scheme val="minor"/>
    </font>
    <font>
      <sz val="10"/>
      <name val="Arial"/>
      <family val="2"/>
    </font>
    <font>
      <b/>
      <sz val="14"/>
      <color theme="1"/>
      <name val="Calibri"/>
      <family val="2"/>
      <scheme val="minor"/>
    </font>
    <font>
      <b/>
      <sz val="12"/>
      <color theme="3" tint="-0.249977111117893"/>
      <name val="Arial"/>
      <family val="2"/>
    </font>
    <font>
      <sz val="11"/>
      <color indexed="8"/>
      <name val="Calibri"/>
      <family val="2"/>
    </font>
    <font>
      <sz val="12"/>
      <color theme="1"/>
      <name val="Calibri"/>
      <family val="2"/>
      <scheme val="minor"/>
    </font>
    <font>
      <sz val="20"/>
      <color theme="1"/>
      <name val="Calibri"/>
      <family val="2"/>
      <scheme val="minor"/>
    </font>
    <font>
      <b/>
      <sz val="12"/>
      <color theme="1"/>
      <name val="Calibri"/>
      <family val="2"/>
      <scheme val="minor"/>
    </font>
    <font>
      <sz val="10"/>
      <color theme="1"/>
      <name val="Calibri"/>
      <family val="2"/>
      <scheme val="minor"/>
    </font>
    <font>
      <u/>
      <sz val="8.8000000000000007"/>
      <color theme="10"/>
      <name val="Calibri"/>
      <family val="2"/>
    </font>
    <font>
      <sz val="12"/>
      <color theme="9" tint="0.79998168889431442"/>
      <name val="Calibri"/>
      <family val="2"/>
      <scheme val="minor"/>
    </font>
    <font>
      <b/>
      <sz val="12"/>
      <color rgb="FFFFFF00"/>
      <name val="Arial"/>
      <family val="2"/>
    </font>
    <font>
      <b/>
      <sz val="12"/>
      <color rgb="FFFFFF00"/>
      <name val="Calibri"/>
      <family val="2"/>
      <scheme val="minor"/>
    </font>
    <font>
      <b/>
      <sz val="12"/>
      <color theme="8" tint="-0.499984740745262"/>
      <name val="Arial"/>
      <family val="2"/>
    </font>
    <font>
      <b/>
      <sz val="12"/>
      <color theme="8" tint="-0.499984740745262"/>
      <name val="Calibri"/>
      <family val="2"/>
      <scheme val="minor"/>
    </font>
    <font>
      <sz val="12"/>
      <color theme="3" tint="-0.249977111117893"/>
      <name val="Arial"/>
      <family val="2"/>
    </font>
    <font>
      <b/>
      <sz val="12"/>
      <color rgb="FFFF3300"/>
      <name val="Arial"/>
      <family val="2"/>
    </font>
    <font>
      <sz val="12"/>
      <color theme="3" tint="-0.249977111117893"/>
      <name val="Calibri"/>
      <family val="2"/>
      <scheme val="minor"/>
    </font>
    <font>
      <b/>
      <sz val="12"/>
      <color rgb="FFFF3300"/>
      <name val="Calibri"/>
      <family val="2"/>
      <scheme val="minor"/>
    </font>
    <font>
      <b/>
      <sz val="14"/>
      <color theme="0"/>
      <name val="Calibri"/>
      <family val="2"/>
      <scheme val="minor"/>
    </font>
    <font>
      <b/>
      <u/>
      <sz val="12"/>
      <color theme="1"/>
      <name val="Calibri"/>
      <family val="2"/>
      <scheme val="minor"/>
    </font>
    <font>
      <sz val="10"/>
      <color theme="3" tint="-0.499984740745262"/>
      <name val="Arial"/>
      <family val="2"/>
    </font>
    <font>
      <b/>
      <sz val="14"/>
      <color theme="0"/>
      <name val="Arial"/>
      <family val="2"/>
    </font>
    <font>
      <sz val="11"/>
      <color rgb="FF70AD47"/>
      <name val="Calibri"/>
      <family val="2"/>
      <scheme val="minor"/>
    </font>
    <font>
      <sz val="9"/>
      <color theme="1"/>
      <name val="Calibri"/>
      <family val="2"/>
      <scheme val="minor"/>
    </font>
    <font>
      <b/>
      <sz val="12"/>
      <color theme="3" tint="-0.499984740745262"/>
      <name val="Arial"/>
      <family val="2"/>
    </font>
    <font>
      <u/>
      <sz val="12"/>
      <color rgb="FF0070C0"/>
      <name val="Calibri"/>
      <family val="2"/>
      <scheme val="minor"/>
    </font>
    <font>
      <b/>
      <sz val="12"/>
      <color rgb="FF0070C0"/>
      <name val="Calibri"/>
      <family val="2"/>
      <scheme val="minor"/>
    </font>
    <font>
      <b/>
      <sz val="20"/>
      <color theme="1"/>
      <name val="Calibri"/>
      <family val="2"/>
      <scheme val="minor"/>
    </font>
    <font>
      <u/>
      <sz val="12"/>
      <color theme="4" tint="-0.499984740745262"/>
      <name val="Calibri"/>
      <family val="2"/>
    </font>
    <font>
      <u/>
      <sz val="14"/>
      <color theme="4" tint="-0.499984740745262"/>
      <name val="Calibri"/>
      <family val="2"/>
    </font>
    <font>
      <sz val="12"/>
      <name val="Calibri"/>
      <family val="2"/>
      <scheme val="minor"/>
    </font>
    <font>
      <sz val="11"/>
      <color rgb="FF444444"/>
      <name val="Calibri"/>
      <family val="2"/>
      <charset val="1"/>
    </font>
    <font>
      <sz val="12"/>
      <color rgb="FF000000"/>
      <name val="Calibri"/>
      <family val="2"/>
    </font>
    <font>
      <sz val="12"/>
      <color rgb="FF000000"/>
      <name val="Calibri"/>
      <charset val="1"/>
    </font>
  </fonts>
  <fills count="15">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0B7F16"/>
        <bgColor indexed="64"/>
      </patternFill>
    </fill>
    <fill>
      <patternFill patternType="solid">
        <fgColor rgb="FF1FA80C"/>
        <bgColor indexed="64"/>
      </patternFill>
    </fill>
    <fill>
      <patternFill patternType="solid">
        <fgColor rgb="FF60E945"/>
        <bgColor indexed="64"/>
      </patternFill>
    </fill>
    <fill>
      <patternFill patternType="solid">
        <fgColor rgb="FFA9F9A9"/>
        <bgColor indexed="64"/>
      </patternFill>
    </fill>
    <fill>
      <patternFill patternType="solid">
        <fgColor theme="6" tint="0.79998168889431442"/>
        <bgColor indexed="64"/>
      </patternFill>
    </fill>
    <fill>
      <patternFill patternType="solid">
        <fgColor rgb="FF006666"/>
        <bgColor indexed="64"/>
      </patternFill>
    </fill>
    <fill>
      <patternFill patternType="solid">
        <fgColor rgb="FF70AD47"/>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theme="5" tint="0.79998168889431442"/>
      </right>
      <top style="medium">
        <color indexed="64"/>
      </top>
      <bottom style="thin">
        <color theme="5" tint="0.79998168889431442"/>
      </bottom>
      <diagonal/>
    </border>
    <border>
      <left style="thin">
        <color theme="5" tint="0.79998168889431442"/>
      </left>
      <right style="thin">
        <color theme="5" tint="0.79998168889431442"/>
      </right>
      <top style="medium">
        <color indexed="64"/>
      </top>
      <bottom style="thin">
        <color theme="5" tint="0.79998168889431442"/>
      </bottom>
      <diagonal/>
    </border>
    <border>
      <left style="thin">
        <color theme="5" tint="0.79998168889431442"/>
      </left>
      <right style="medium">
        <color indexed="64"/>
      </right>
      <top style="medium">
        <color indexed="64"/>
      </top>
      <bottom style="thin">
        <color theme="5" tint="0.79998168889431442"/>
      </bottom>
      <diagonal/>
    </border>
    <border>
      <left style="medium">
        <color indexed="64"/>
      </left>
      <right style="thin">
        <color theme="5" tint="0.79998168889431442"/>
      </right>
      <top style="thin">
        <color theme="5" tint="0.79998168889431442"/>
      </top>
      <bottom style="medium">
        <color indexed="64"/>
      </bottom>
      <diagonal/>
    </border>
    <border>
      <left style="thin">
        <color theme="5" tint="0.79998168889431442"/>
      </left>
      <right style="thin">
        <color theme="5" tint="0.79998168889431442"/>
      </right>
      <top style="thin">
        <color theme="5" tint="0.79998168889431442"/>
      </top>
      <bottom style="medium">
        <color indexed="64"/>
      </bottom>
      <diagonal/>
    </border>
    <border>
      <left style="thin">
        <color theme="5" tint="0.79998168889431442"/>
      </left>
      <right style="medium">
        <color indexed="64"/>
      </right>
      <top style="thin">
        <color theme="5" tint="0.79998168889431442"/>
      </top>
      <bottom style="medium">
        <color indexed="64"/>
      </bottom>
      <diagonal/>
    </border>
  </borders>
  <cellStyleXfs count="6">
    <xf numFmtId="0" fontId="0" fillId="0" borderId="0"/>
    <xf numFmtId="0" fontId="7" fillId="0" borderId="0"/>
    <xf numFmtId="164" fontId="7" fillId="0" borderId="0" applyFont="0" applyFill="0" applyBorder="0" applyAlignment="0" applyProtection="0"/>
    <xf numFmtId="43" fontId="10" fillId="0" borderId="0" applyFont="0" applyFill="0" applyBorder="0" applyAlignment="0" applyProtection="0"/>
    <xf numFmtId="0" fontId="7" fillId="0" borderId="0"/>
    <xf numFmtId="0" fontId="15" fillId="0" borderId="0" applyNumberFormat="0" applyFill="0" applyBorder="0" applyAlignment="0" applyProtection="0">
      <alignment vertical="top"/>
      <protection locked="0"/>
    </xf>
  </cellStyleXfs>
  <cellXfs count="293">
    <xf numFmtId="0" fontId="0" fillId="0" borderId="0" xfId="0"/>
    <xf numFmtId="0" fontId="0" fillId="0" borderId="0" xfId="0" applyAlignment="1">
      <alignment horizontal="center"/>
    </xf>
    <xf numFmtId="0" fontId="0" fillId="2" borderId="0" xfId="0" applyFill="1"/>
    <xf numFmtId="0" fontId="2" fillId="2" borderId="0" xfId="0" applyFont="1" applyFill="1"/>
    <xf numFmtId="0" fontId="6" fillId="2" borderId="0" xfId="0" applyFont="1" applyFill="1"/>
    <xf numFmtId="0" fontId="0" fillId="2" borderId="0" xfId="0" applyFill="1" applyAlignment="1">
      <alignment wrapText="1"/>
    </xf>
    <xf numFmtId="0" fontId="0" fillId="2" borderId="9" xfId="0" applyFill="1" applyBorder="1" applyAlignment="1">
      <alignment wrapText="1"/>
    </xf>
    <xf numFmtId="0" fontId="0" fillId="2" borderId="10" xfId="0" applyFill="1" applyBorder="1" applyAlignment="1">
      <alignment wrapText="1"/>
    </xf>
    <xf numFmtId="0" fontId="0" fillId="2" borderId="28" xfId="0" applyFill="1" applyBorder="1" applyAlignment="1">
      <alignment wrapText="1"/>
    </xf>
    <xf numFmtId="0" fontId="0" fillId="2" borderId="7" xfId="0" applyFill="1" applyBorder="1" applyAlignment="1">
      <alignment horizontal="center"/>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xf>
    <xf numFmtId="0" fontId="11" fillId="3" borderId="7" xfId="0" applyFont="1" applyFill="1" applyBorder="1" applyAlignment="1">
      <alignment horizontal="center" vertical="center"/>
    </xf>
    <xf numFmtId="0" fontId="11" fillId="3" borderId="7" xfId="0" applyFont="1" applyFill="1" applyBorder="1" applyAlignment="1">
      <alignment horizontal="center" wrapText="1"/>
    </xf>
    <xf numFmtId="0" fontId="11" fillId="3" borderId="8" xfId="0" applyFont="1" applyFill="1" applyBorder="1" applyAlignment="1">
      <alignment wrapText="1"/>
    </xf>
    <xf numFmtId="0" fontId="11" fillId="3" borderId="20" xfId="0" applyFont="1" applyFill="1" applyBorder="1" applyAlignment="1">
      <alignment horizontal="center" wrapText="1"/>
    </xf>
    <xf numFmtId="0" fontId="11" fillId="0" borderId="39" xfId="0" applyFont="1" applyBorder="1" applyAlignment="1">
      <alignment horizontal="left" vertical="center" wrapText="1"/>
    </xf>
    <xf numFmtId="0" fontId="11" fillId="0" borderId="41" xfId="0" applyFont="1" applyBorder="1" applyAlignment="1">
      <alignment horizontal="left" vertical="center" wrapText="1"/>
    </xf>
    <xf numFmtId="0" fontId="11" fillId="0" borderId="44" xfId="0" applyFont="1" applyBorder="1" applyAlignment="1">
      <alignment horizontal="left" vertical="center" wrapText="1"/>
    </xf>
    <xf numFmtId="0" fontId="11" fillId="3" borderId="2" xfId="0" applyFont="1" applyFill="1" applyBorder="1" applyAlignment="1">
      <alignment horizontal="center" vertical="center"/>
    </xf>
    <xf numFmtId="0" fontId="11" fillId="0" borderId="2"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21" fillId="5" borderId="1" xfId="0" applyFont="1" applyFill="1" applyBorder="1" applyAlignment="1" applyProtection="1">
      <alignment vertical="center"/>
      <protection locked="0"/>
    </xf>
    <xf numFmtId="0" fontId="21" fillId="5" borderId="2" xfId="0" applyFont="1" applyFill="1" applyBorder="1" applyAlignment="1" applyProtection="1">
      <alignment vertical="center"/>
      <protection locked="0"/>
    </xf>
    <xf numFmtId="0" fontId="21" fillId="5" borderId="3" xfId="0" applyFont="1" applyFill="1" applyBorder="1" applyAlignment="1" applyProtection="1">
      <alignment vertical="center"/>
      <protection locked="0"/>
    </xf>
    <xf numFmtId="0" fontId="17" fillId="9" borderId="35" xfId="0" applyFont="1" applyFill="1" applyBorder="1" applyAlignment="1">
      <alignment horizontal="center" vertical="center"/>
    </xf>
    <xf numFmtId="0" fontId="21" fillId="5" borderId="5" xfId="0" applyFont="1" applyFill="1" applyBorder="1" applyAlignment="1" applyProtection="1">
      <alignment vertical="center"/>
      <protection locked="0"/>
    </xf>
    <xf numFmtId="0" fontId="17" fillId="9" borderId="12" xfId="0" applyFont="1" applyFill="1" applyBorder="1" applyAlignment="1">
      <alignment horizontal="center" vertical="center"/>
    </xf>
    <xf numFmtId="0" fontId="17" fillId="9" borderId="24" xfId="0" applyFont="1" applyFill="1" applyBorder="1" applyAlignment="1">
      <alignment horizontal="center" vertical="center"/>
    </xf>
    <xf numFmtId="0" fontId="22" fillId="5" borderId="4" xfId="0" applyFont="1" applyFill="1" applyBorder="1" applyAlignment="1" applyProtection="1">
      <alignment vertical="center" textRotation="90"/>
      <protection locked="0"/>
    </xf>
    <xf numFmtId="0" fontId="21" fillId="5" borderId="0" xfId="0" applyFont="1" applyFill="1" applyAlignment="1" applyProtection="1">
      <alignment vertical="center"/>
      <protection locked="0"/>
    </xf>
    <xf numFmtId="0" fontId="3" fillId="5" borderId="31" xfId="0" applyFont="1" applyFill="1" applyBorder="1" applyAlignment="1">
      <alignment horizontal="center" vertical="top"/>
    </xf>
    <xf numFmtId="0" fontId="3" fillId="5" borderId="35" xfId="0" applyFont="1" applyFill="1" applyBorder="1" applyAlignment="1">
      <alignment horizontal="center" vertical="top"/>
    </xf>
    <xf numFmtId="0" fontId="3" fillId="5" borderId="36" xfId="0" applyFont="1" applyFill="1" applyBorder="1" applyAlignment="1">
      <alignment horizontal="center" vertical="top"/>
    </xf>
    <xf numFmtId="0" fontId="21" fillId="5" borderId="4" xfId="0" applyFont="1" applyFill="1" applyBorder="1" applyAlignment="1" applyProtection="1">
      <alignment vertical="center"/>
      <protection locked="0"/>
    </xf>
    <xf numFmtId="0" fontId="22" fillId="5" borderId="5" xfId="0" applyFont="1" applyFill="1" applyBorder="1" applyAlignment="1" applyProtection="1">
      <alignment horizontal="center" vertical="center"/>
      <protection locked="0"/>
    </xf>
    <xf numFmtId="165" fontId="23" fillId="5" borderId="0" xfId="3" applyNumberFormat="1" applyFont="1" applyFill="1" applyBorder="1" applyAlignment="1" applyProtection="1">
      <alignment horizontal="left" vertical="center"/>
      <protection locked="0"/>
    </xf>
    <xf numFmtId="0" fontId="9" fillId="5" borderId="0" xfId="4" applyFont="1" applyFill="1" applyAlignment="1" applyProtection="1">
      <alignment horizontal="center" vertical="center" wrapText="1"/>
      <protection locked="0"/>
    </xf>
    <xf numFmtId="0" fontId="21" fillId="5" borderId="6" xfId="0" applyFont="1" applyFill="1" applyBorder="1" applyAlignment="1" applyProtection="1">
      <alignment vertical="center"/>
      <protection locked="0"/>
    </xf>
    <xf numFmtId="0" fontId="21" fillId="5" borderId="7" xfId="0" applyFont="1" applyFill="1" applyBorder="1" applyAlignment="1" applyProtection="1">
      <alignment vertical="center"/>
      <protection locked="0"/>
    </xf>
    <xf numFmtId="0" fontId="9" fillId="5" borderId="7" xfId="4" applyFont="1" applyFill="1" applyBorder="1" applyAlignment="1" applyProtection="1">
      <alignment horizontal="center" vertical="center" wrapText="1"/>
      <protection locked="0"/>
    </xf>
    <xf numFmtId="0" fontId="19" fillId="11" borderId="34" xfId="0" applyFont="1" applyFill="1" applyBorder="1" applyAlignment="1">
      <alignment horizontal="center" vertical="center"/>
    </xf>
    <xf numFmtId="0" fontId="19" fillId="11" borderId="37" xfId="0" applyFont="1" applyFill="1" applyBorder="1" applyAlignment="1">
      <alignment horizontal="center" vertical="center"/>
    </xf>
    <xf numFmtId="0" fontId="19" fillId="10" borderId="38" xfId="0" applyFont="1" applyFill="1" applyBorder="1" applyAlignment="1">
      <alignment horizontal="center" vertical="center"/>
    </xf>
    <xf numFmtId="0" fontId="19" fillId="10" borderId="12" xfId="0" applyFont="1" applyFill="1" applyBorder="1" applyAlignment="1">
      <alignment horizontal="center" vertical="center"/>
    </xf>
    <xf numFmtId="0" fontId="19" fillId="11" borderId="23" xfId="0" applyFont="1" applyFill="1" applyBorder="1" applyAlignment="1">
      <alignment horizontal="center" vertical="center"/>
    </xf>
    <xf numFmtId="0" fontId="19" fillId="10" borderId="31"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38" xfId="0" applyFont="1" applyFill="1" applyBorder="1" applyAlignment="1">
      <alignment horizontal="center" vertical="center"/>
    </xf>
    <xf numFmtId="0" fontId="3" fillId="4" borderId="35" xfId="0" applyFont="1" applyFill="1" applyBorder="1" applyAlignment="1">
      <alignment horizontal="right" vertical="center"/>
    </xf>
    <xf numFmtId="0" fontId="3" fillId="4" borderId="12" xfId="0" applyFont="1" applyFill="1" applyBorder="1" applyAlignment="1">
      <alignment horizontal="right" vertical="center"/>
    </xf>
    <xf numFmtId="0" fontId="3" fillId="4" borderId="37" xfId="0" applyFont="1" applyFill="1" applyBorder="1" applyAlignment="1">
      <alignment horizontal="right" vertical="center"/>
    </xf>
    <xf numFmtId="0" fontId="3" fillId="4" borderId="2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9" xfId="0" applyFont="1" applyFill="1" applyBorder="1" applyAlignment="1" applyProtection="1">
      <alignment horizontal="center" vertical="center"/>
      <protection locked="0"/>
    </xf>
    <xf numFmtId="0" fontId="3" fillId="4" borderId="48"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protection locked="0"/>
    </xf>
    <xf numFmtId="0" fontId="22" fillId="8" borderId="36" xfId="0" applyFont="1" applyFill="1" applyBorder="1" applyAlignment="1">
      <alignment horizontal="center" vertical="center"/>
    </xf>
    <xf numFmtId="0" fontId="25" fillId="2" borderId="9" xfId="0" applyFont="1" applyFill="1" applyBorder="1" applyAlignment="1">
      <alignment horizontal="center"/>
    </xf>
    <xf numFmtId="0" fontId="2" fillId="2" borderId="10" xfId="0" applyFont="1" applyFill="1" applyBorder="1" applyAlignment="1">
      <alignment wrapText="1"/>
    </xf>
    <xf numFmtId="0" fontId="0" fillId="2" borderId="0" xfId="0" applyFill="1" applyAlignment="1">
      <alignment horizontal="center"/>
    </xf>
    <xf numFmtId="0" fontId="11" fillId="2" borderId="0" xfId="0" applyFont="1" applyFill="1" applyAlignment="1">
      <alignment vertical="center" wrapText="1"/>
    </xf>
    <xf numFmtId="0" fontId="0" fillId="2" borderId="0" xfId="0" applyFill="1" applyAlignment="1">
      <alignment vertical="center" wrapText="1"/>
    </xf>
    <xf numFmtId="0" fontId="11" fillId="2" borderId="7" xfId="0" applyFont="1" applyFill="1" applyBorder="1" applyAlignment="1">
      <alignment vertical="center" wrapText="1"/>
    </xf>
    <xf numFmtId="0" fontId="14" fillId="2" borderId="7" xfId="0" applyFont="1" applyFill="1" applyBorder="1" applyAlignment="1">
      <alignment vertical="center" wrapText="1"/>
    </xf>
    <xf numFmtId="0" fontId="12" fillId="2" borderId="7" xfId="0" applyFont="1" applyFill="1" applyBorder="1" applyAlignment="1">
      <alignment vertical="center" wrapText="1"/>
    </xf>
    <xf numFmtId="0" fontId="2" fillId="14" borderId="0" xfId="0" applyFont="1" applyFill="1"/>
    <xf numFmtId="0" fontId="29" fillId="14" borderId="0" xfId="0" applyFont="1" applyFill="1"/>
    <xf numFmtId="0" fontId="0" fillId="3" borderId="0" xfId="0" applyFill="1"/>
    <xf numFmtId="0" fontId="35" fillId="3" borderId="6" xfId="5" applyFont="1" applyFill="1" applyBorder="1" applyAlignment="1" applyProtection="1">
      <alignment horizontal="center" wrapText="1"/>
    </xf>
    <xf numFmtId="0" fontId="35" fillId="3" borderId="7" xfId="5" applyFont="1" applyFill="1" applyBorder="1" applyAlignment="1" applyProtection="1">
      <alignment horizontal="center" wrapText="1"/>
    </xf>
    <xf numFmtId="0" fontId="35" fillId="3" borderId="8" xfId="5" applyFont="1" applyFill="1" applyBorder="1" applyAlignment="1" applyProtection="1">
      <alignment wrapText="1"/>
    </xf>
    <xf numFmtId="0" fontId="35" fillId="3" borderId="21" xfId="5" applyFont="1" applyFill="1" applyBorder="1" applyAlignment="1" applyProtection="1">
      <alignment horizontal="center" wrapText="1"/>
    </xf>
    <xf numFmtId="0" fontId="35" fillId="3" borderId="22" xfId="5" applyFont="1" applyFill="1" applyBorder="1" applyAlignment="1" applyProtection="1">
      <alignment horizontal="center" wrapText="1"/>
    </xf>
    <xf numFmtId="0" fontId="37" fillId="3" borderId="6" xfId="0" applyFont="1" applyFill="1" applyBorder="1" applyAlignment="1">
      <alignment horizontal="center" wrapText="1"/>
    </xf>
    <xf numFmtId="0" fontId="27" fillId="5" borderId="4"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5" xfId="0" applyFont="1" applyFill="1" applyBorder="1" applyAlignment="1">
      <alignment horizontal="left" vertical="center" wrapText="1"/>
    </xf>
    <xf numFmtId="0" fontId="38" fillId="0" borderId="0" xfId="0" applyFont="1" applyAlignment="1">
      <alignment wrapText="1"/>
    </xf>
    <xf numFmtId="0" fontId="40" fillId="0" borderId="0" xfId="0" applyFont="1"/>
    <xf numFmtId="0" fontId="0" fillId="3" borderId="0" xfId="0" applyFill="1" applyAlignment="1">
      <alignment horizontal="left"/>
    </xf>
    <xf numFmtId="0" fontId="0" fillId="3" borderId="0" xfId="0" applyFill="1" applyAlignment="1">
      <alignment horizontal="justify" vertical="top" wrapText="1"/>
    </xf>
    <xf numFmtId="0" fontId="30" fillId="3" borderId="0" xfId="0" applyFont="1" applyFill="1" applyAlignment="1">
      <alignment horizontal="center"/>
    </xf>
    <xf numFmtId="0" fontId="1" fillId="2" borderId="0" xfId="0" applyFont="1" applyFill="1" applyAlignment="1">
      <alignment horizontal="center"/>
    </xf>
    <xf numFmtId="0" fontId="2" fillId="4" borderId="0" xfId="0" applyFont="1" applyFill="1" applyAlignment="1">
      <alignment horizontal="center"/>
    </xf>
    <xf numFmtId="0" fontId="0" fillId="3" borderId="0" xfId="0" applyFill="1" applyAlignment="1">
      <alignment horizontal="justify" wrapText="1"/>
    </xf>
    <xf numFmtId="0" fontId="0" fillId="3" borderId="0" xfId="0" applyFill="1" applyAlignment="1">
      <alignment horizontal="left" vertical="top" wrapText="1"/>
    </xf>
    <xf numFmtId="0" fontId="28" fillId="13" borderId="51" xfId="0" applyFont="1" applyFill="1" applyBorder="1" applyAlignment="1">
      <alignment horizontal="center" vertical="center" wrapText="1"/>
    </xf>
    <xf numFmtId="0" fontId="28" fillId="13" borderId="52" xfId="0" applyFont="1" applyFill="1" applyBorder="1" applyAlignment="1">
      <alignment horizontal="center" vertical="center" wrapText="1"/>
    </xf>
    <xf numFmtId="0" fontId="28" fillId="13" borderId="53" xfId="0" applyFont="1" applyFill="1" applyBorder="1" applyAlignment="1">
      <alignment horizontal="center" vertical="center" wrapText="1"/>
    </xf>
    <xf numFmtId="0" fontId="28" fillId="13" borderId="54" xfId="0" applyFont="1" applyFill="1" applyBorder="1" applyAlignment="1">
      <alignment horizontal="center" vertical="center" wrapText="1"/>
    </xf>
    <xf numFmtId="0" fontId="28" fillId="13" borderId="55" xfId="0" applyFont="1" applyFill="1" applyBorder="1" applyAlignment="1">
      <alignment horizontal="center" vertical="center" wrapText="1"/>
    </xf>
    <xf numFmtId="0" fontId="28" fillId="13" borderId="56" xfId="0" applyFont="1" applyFill="1" applyBorder="1" applyAlignment="1">
      <alignment horizontal="center" vertical="center" wrapText="1"/>
    </xf>
    <xf numFmtId="0" fontId="27" fillId="5" borderId="1" xfId="0" applyFont="1" applyFill="1" applyBorder="1" applyAlignment="1">
      <alignment horizontal="left" vertical="center" wrapText="1"/>
    </xf>
    <xf numFmtId="0" fontId="27" fillId="5" borderId="2"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27" fillId="12" borderId="4" xfId="0" applyFont="1" applyFill="1" applyBorder="1" applyAlignment="1">
      <alignment horizontal="left" vertical="center" wrapText="1"/>
    </xf>
    <xf numFmtId="0" fontId="27" fillId="12" borderId="0" xfId="0" applyFont="1" applyFill="1" applyAlignment="1">
      <alignment horizontal="left" vertical="center" wrapText="1"/>
    </xf>
    <xf numFmtId="0" fontId="27" fillId="12" borderId="5"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7" fillId="5" borderId="7" xfId="0" applyFont="1" applyFill="1" applyBorder="1" applyAlignment="1">
      <alignment horizontal="left" vertical="center" wrapText="1"/>
    </xf>
    <xf numFmtId="0" fontId="27" fillId="5" borderId="8" xfId="0" applyFont="1" applyFill="1" applyBorder="1" applyAlignment="1">
      <alignment horizontal="left" vertical="center" wrapText="1"/>
    </xf>
    <xf numFmtId="0" fontId="31" fillId="5" borderId="20" xfId="0" applyFont="1" applyFill="1" applyBorder="1" applyAlignment="1">
      <alignment horizontal="center" vertical="center" wrapText="1"/>
    </xf>
    <xf numFmtId="0" fontId="31" fillId="5" borderId="21" xfId="0" applyFont="1" applyFill="1" applyBorder="1" applyAlignment="1">
      <alignment horizontal="center" vertical="center" wrapText="1"/>
    </xf>
    <xf numFmtId="0" fontId="31" fillId="5" borderId="22" xfId="0" applyFont="1" applyFill="1" applyBorder="1" applyAlignment="1">
      <alignment horizontal="center" vertical="center" wrapText="1"/>
    </xf>
    <xf numFmtId="0" fontId="27" fillId="5" borderId="4"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5" xfId="0" applyFont="1" applyFill="1" applyBorder="1" applyAlignment="1">
      <alignment horizontal="left" vertical="center" wrapText="1"/>
    </xf>
    <xf numFmtId="0" fontId="11" fillId="0" borderId="0" xfId="0" applyFont="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3" borderId="5" xfId="0" applyFont="1" applyFill="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0" borderId="2" xfId="0" applyFont="1" applyBorder="1" applyAlignment="1" applyProtection="1">
      <alignment horizontal="center" vertical="center" wrapText="1"/>
      <protection locked="0"/>
    </xf>
    <xf numFmtId="0" fontId="11" fillId="0" borderId="0" xfId="0" applyFont="1" applyAlignment="1"/>
    <xf numFmtId="0" fontId="1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3" borderId="6" xfId="0" applyFont="1" applyFill="1" applyBorder="1" applyAlignment="1">
      <alignment horizontal="center" vertical="center"/>
    </xf>
    <xf numFmtId="0" fontId="11" fillId="0" borderId="7"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protection locked="0"/>
    </xf>
    <xf numFmtId="0" fontId="11" fillId="3" borderId="8" xfId="0" applyFont="1" applyFill="1" applyBorder="1" applyAlignment="1">
      <alignment horizontal="center" vertical="center" wrapText="1"/>
    </xf>
    <xf numFmtId="0" fontId="11" fillId="0" borderId="6" xfId="0" applyFont="1" applyBorder="1" applyAlignment="1" applyProtection="1">
      <alignment horizontal="left" vertical="center" wrapText="1"/>
      <protection locked="0"/>
    </xf>
    <xf numFmtId="0" fontId="35" fillId="4" borderId="1" xfId="5" applyFont="1" applyFill="1" applyBorder="1" applyAlignment="1" applyProtection="1">
      <alignment horizontal="center"/>
    </xf>
    <xf numFmtId="0" fontId="35" fillId="4" borderId="2" xfId="5" applyFont="1" applyFill="1" applyBorder="1" applyAlignment="1" applyProtection="1">
      <alignment horizontal="center"/>
    </xf>
    <xf numFmtId="0" fontId="35" fillId="4" borderId="3" xfId="5" applyFont="1" applyFill="1" applyBorder="1" applyAlignment="1" applyProtection="1">
      <alignment horizontal="center"/>
    </xf>
    <xf numFmtId="0" fontId="36" fillId="2" borderId="1" xfId="5" applyFont="1" applyFill="1" applyBorder="1" applyAlignment="1" applyProtection="1">
      <alignment horizontal="center"/>
    </xf>
    <xf numFmtId="0" fontId="36" fillId="2" borderId="2" xfId="5" applyFont="1" applyFill="1" applyBorder="1" applyAlignment="1" applyProtection="1">
      <alignment horizontal="center"/>
    </xf>
    <xf numFmtId="0" fontId="36" fillId="2" borderId="3" xfId="5" applyFont="1" applyFill="1" applyBorder="1" applyAlignment="1" applyProtection="1">
      <alignment horizontal="center"/>
    </xf>
    <xf numFmtId="0" fontId="35" fillId="4" borderId="20" xfId="5" applyFont="1" applyFill="1" applyBorder="1" applyAlignment="1" applyProtection="1">
      <alignment horizontal="center"/>
    </xf>
    <xf numFmtId="0" fontId="35" fillId="4" borderId="21" xfId="5" applyFont="1" applyFill="1" applyBorder="1" applyAlignment="1" applyProtection="1">
      <alignment horizontal="center"/>
    </xf>
    <xf numFmtId="0" fontId="35" fillId="4" borderId="22" xfId="5" applyFont="1" applyFill="1" applyBorder="1" applyAlignment="1" applyProtection="1">
      <alignment horizontal="center"/>
    </xf>
    <xf numFmtId="0" fontId="35" fillId="3" borderId="0" xfId="5" applyFont="1" applyFill="1" applyBorder="1" applyAlignment="1" applyProtection="1">
      <alignment horizontal="center" vertical="center" wrapText="1"/>
    </xf>
    <xf numFmtId="0" fontId="35" fillId="3" borderId="7" xfId="5" applyFont="1" applyFill="1" applyBorder="1" applyAlignment="1" applyProtection="1">
      <alignment horizontal="center" vertical="center" wrapText="1"/>
    </xf>
    <xf numFmtId="0" fontId="35" fillId="3" borderId="0" xfId="5" applyFont="1" applyFill="1" applyBorder="1" applyAlignment="1" applyProtection="1">
      <alignment horizontal="center" vertical="center"/>
    </xf>
    <xf numFmtId="0" fontId="35" fillId="3" borderId="7" xfId="5" applyFont="1" applyFill="1" applyBorder="1" applyAlignment="1" applyProtection="1">
      <alignment horizontal="center" vertical="center"/>
    </xf>
    <xf numFmtId="0" fontId="11" fillId="0" borderId="27" xfId="0" applyFont="1" applyBorder="1" applyAlignment="1" applyProtection="1">
      <alignment horizontal="center" vertical="center"/>
      <protection locked="0"/>
    </xf>
    <xf numFmtId="0" fontId="36" fillId="2" borderId="20" xfId="5" applyFont="1" applyFill="1" applyBorder="1" applyAlignment="1" applyProtection="1">
      <alignment horizontal="center"/>
    </xf>
    <xf numFmtId="0" fontId="36" fillId="2" borderId="21" xfId="5" applyFont="1" applyFill="1" applyBorder="1" applyAlignment="1" applyProtection="1">
      <alignment horizontal="center"/>
    </xf>
    <xf numFmtId="0" fontId="36" fillId="2" borderId="22" xfId="5" applyFont="1" applyFill="1" applyBorder="1" applyAlignment="1" applyProtection="1">
      <alignment horizontal="center"/>
    </xf>
    <xf numFmtId="0" fontId="40" fillId="0" borderId="1" xfId="0" applyFont="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5" fillId="2" borderId="0" xfId="0" applyFont="1" applyFill="1" applyAlignment="1">
      <alignment horizontal="left" vertical="top"/>
    </xf>
    <xf numFmtId="0" fontId="11" fillId="0" borderId="3" xfId="0" applyFont="1" applyBorder="1" applyAlignment="1" applyProtection="1">
      <alignment horizontal="center" vertical="center" wrapText="1"/>
      <protection locked="0"/>
    </xf>
    <xf numFmtId="0" fontId="39" fillId="0" borderId="5" xfId="0" applyFont="1" applyBorder="1" applyAlignment="1">
      <alignment horizontal="center" vertical="center" wrapText="1"/>
    </xf>
    <xf numFmtId="0" fontId="4" fillId="2" borderId="20" xfId="0" applyFont="1" applyFill="1" applyBorder="1" applyAlignment="1">
      <alignment horizontal="center"/>
    </xf>
    <xf numFmtId="0" fontId="4" fillId="2" borderId="21" xfId="0" applyFont="1" applyFill="1" applyBorder="1" applyAlignment="1">
      <alignment horizontal="center"/>
    </xf>
    <xf numFmtId="0" fontId="4" fillId="2" borderId="22" xfId="0" applyFont="1" applyFill="1" applyBorder="1" applyAlignment="1">
      <alignment horizontal="center"/>
    </xf>
    <xf numFmtId="0" fontId="8" fillId="2" borderId="0" xfId="0" applyFont="1" applyFill="1" applyAlignment="1">
      <alignment horizontal="left" vertical="top" wrapText="1"/>
    </xf>
    <xf numFmtId="0" fontId="4" fillId="2" borderId="0" xfId="0" applyFont="1" applyFill="1" applyAlignment="1">
      <alignment horizontal="left" vertical="top" wrapText="1"/>
    </xf>
    <xf numFmtId="0" fontId="0" fillId="2" borderId="4" xfId="0" applyFill="1" applyBorder="1" applyAlignment="1">
      <alignment horizont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14" fontId="11" fillId="0" borderId="8" xfId="0" applyNumberFormat="1" applyFont="1" applyBorder="1" applyAlignment="1" applyProtection="1">
      <alignment horizontal="center" vertical="center"/>
      <protection locked="0"/>
    </xf>
    <xf numFmtId="0" fontId="11" fillId="3" borderId="0" xfId="0" applyFont="1" applyFill="1" applyAlignment="1">
      <alignment horizontal="center" vertical="center"/>
    </xf>
    <xf numFmtId="14" fontId="11" fillId="0" borderId="2" xfId="0" applyNumberFormat="1" applyFont="1" applyBorder="1" applyAlignment="1" applyProtection="1">
      <alignment horizontal="center" vertical="center"/>
      <protection locked="0"/>
    </xf>
    <xf numFmtId="14" fontId="11" fillId="0" borderId="0" xfId="0" applyNumberFormat="1" applyFont="1" applyAlignment="1" applyProtection="1">
      <alignment horizontal="center" vertical="center"/>
      <protection locked="0"/>
    </xf>
    <xf numFmtId="0" fontId="35" fillId="3" borderId="4" xfId="5" applyFont="1" applyFill="1" applyBorder="1" applyAlignment="1" applyProtection="1">
      <alignment horizontal="center" vertical="center" wrapText="1"/>
    </xf>
    <xf numFmtId="0" fontId="25" fillId="2" borderId="1" xfId="0" applyFont="1" applyFill="1" applyBorder="1" applyAlignment="1">
      <alignment horizontal="center"/>
    </xf>
    <xf numFmtId="0" fontId="25" fillId="2" borderId="2" xfId="0" applyFont="1" applyFill="1" applyBorder="1" applyAlignment="1">
      <alignment horizontal="center"/>
    </xf>
    <xf numFmtId="0" fontId="25" fillId="2" borderId="3" xfId="0" applyFont="1" applyFill="1" applyBorder="1" applyAlignment="1">
      <alignment horizontal="center"/>
    </xf>
    <xf numFmtId="0" fontId="11" fillId="3" borderId="0" xfId="0" applyFont="1" applyFill="1" applyAlignment="1">
      <alignment horizontal="center" vertical="center" wrapText="1"/>
    </xf>
    <xf numFmtId="0" fontId="11" fillId="3" borderId="7"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0" borderId="11" xfId="0" applyFont="1" applyBorder="1" applyAlignment="1" applyProtection="1">
      <alignment horizontal="center" vertical="center"/>
      <protection locked="0"/>
    </xf>
    <xf numFmtId="14" fontId="11" fillId="0" borderId="7" xfId="0" applyNumberFormat="1" applyFont="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6" fillId="3" borderId="4" xfId="0" applyFont="1" applyFill="1" applyBorder="1" applyAlignment="1">
      <alignment horizontal="center" vertical="center"/>
    </xf>
    <xf numFmtId="0" fontId="16" fillId="3" borderId="6" xfId="0" applyFont="1" applyFill="1" applyBorder="1" applyAlignment="1">
      <alignment horizontal="center" vertical="center"/>
    </xf>
    <xf numFmtId="0" fontId="35" fillId="3" borderId="1" xfId="5" applyFont="1" applyFill="1" applyBorder="1" applyAlignment="1" applyProtection="1">
      <alignment horizontal="center" vertical="center"/>
    </xf>
    <xf numFmtId="0" fontId="35" fillId="3" borderId="2" xfId="5" applyFont="1" applyFill="1" applyBorder="1" applyAlignment="1" applyProtection="1">
      <alignment horizontal="center" vertical="center"/>
    </xf>
    <xf numFmtId="0" fontId="35" fillId="3" borderId="6" xfId="5" applyFont="1" applyFill="1" applyBorder="1" applyAlignment="1" applyProtection="1">
      <alignment horizontal="center" vertical="center"/>
    </xf>
    <xf numFmtId="0" fontId="35" fillId="3" borderId="3" xfId="5" applyFont="1" applyFill="1" applyBorder="1" applyAlignment="1" applyProtection="1">
      <alignment horizontal="center" vertical="center"/>
    </xf>
    <xf numFmtId="0" fontId="35" fillId="3" borderId="8" xfId="5" applyFont="1" applyFill="1" applyBorder="1" applyAlignment="1" applyProtection="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6" fillId="3" borderId="1"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7" xfId="0" applyFill="1" applyBorder="1" applyAlignment="1">
      <alignment horizontal="center" wrapText="1"/>
    </xf>
    <xf numFmtId="0" fontId="0" fillId="2" borderId="7" xfId="0" applyFill="1" applyBorder="1" applyAlignment="1">
      <alignment horizont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9" xfId="0" applyFont="1" applyFill="1" applyBorder="1" applyAlignment="1">
      <alignment horizontal="center" vertical="center"/>
    </xf>
    <xf numFmtId="0" fontId="19" fillId="11" borderId="33" xfId="0" applyFont="1" applyFill="1" applyBorder="1" applyAlignment="1" applyProtection="1">
      <alignment horizontal="center" vertical="center"/>
      <protection locked="0"/>
    </xf>
    <xf numFmtId="0" fontId="19" fillId="11" borderId="50" xfId="0" applyFont="1" applyFill="1" applyBorder="1" applyAlignment="1" applyProtection="1">
      <alignment horizontal="center" vertical="center"/>
      <protection locked="0"/>
    </xf>
    <xf numFmtId="9" fontId="20" fillId="11" borderId="42" xfId="0" applyNumberFormat="1" applyFont="1" applyFill="1" applyBorder="1" applyAlignment="1" applyProtection="1">
      <alignment horizontal="center" vertical="center"/>
      <protection locked="0"/>
    </xf>
    <xf numFmtId="9" fontId="20" fillId="11" borderId="43" xfId="0" applyNumberFormat="1" applyFont="1" applyFill="1" applyBorder="1" applyAlignment="1" applyProtection="1">
      <alignment horizontal="center" vertical="center"/>
      <protection locked="0"/>
    </xf>
    <xf numFmtId="9" fontId="20" fillId="11" borderId="44" xfId="0" applyNumberFormat="1" applyFont="1" applyFill="1" applyBorder="1" applyAlignment="1" applyProtection="1">
      <alignment horizontal="center" vertical="center"/>
      <protection locked="0"/>
    </xf>
    <xf numFmtId="0" fontId="22" fillId="8" borderId="32" xfId="0" applyFont="1" applyFill="1" applyBorder="1" applyAlignment="1" applyProtection="1">
      <alignment horizontal="center" vertical="center"/>
      <protection locked="0"/>
    </xf>
    <xf numFmtId="0" fontId="22" fillId="8" borderId="49" xfId="0" applyFont="1" applyFill="1" applyBorder="1" applyAlignment="1" applyProtection="1">
      <alignment horizontal="center" vertical="center"/>
      <protection locked="0"/>
    </xf>
    <xf numFmtId="0" fontId="24" fillId="8" borderId="40" xfId="0" applyFont="1" applyFill="1" applyBorder="1" applyAlignment="1" applyProtection="1">
      <alignment horizontal="center" vertical="center"/>
      <protection locked="0"/>
    </xf>
    <xf numFmtId="0" fontId="24" fillId="8" borderId="13" xfId="0" applyFont="1" applyFill="1" applyBorder="1" applyAlignment="1" applyProtection="1">
      <alignment horizontal="center" vertical="center"/>
      <protection locked="0"/>
    </xf>
    <xf numFmtId="0" fontId="24" fillId="8" borderId="41" xfId="0" applyFont="1" applyFill="1" applyBorder="1" applyAlignment="1" applyProtection="1">
      <alignment horizontal="center" vertical="center"/>
      <protection locked="0"/>
    </xf>
    <xf numFmtId="0" fontId="17" fillId="9" borderId="32"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9" fontId="18" fillId="9" borderId="40" xfId="0" applyNumberFormat="1" applyFont="1" applyFill="1" applyBorder="1" applyAlignment="1" applyProtection="1">
      <alignment horizontal="center" vertical="center"/>
      <protection locked="0"/>
    </xf>
    <xf numFmtId="9" fontId="18" fillId="9" borderId="13" xfId="0" applyNumberFormat="1" applyFont="1" applyFill="1" applyBorder="1" applyAlignment="1" applyProtection="1">
      <alignment horizontal="center" vertical="center"/>
      <protection locked="0"/>
    </xf>
    <xf numFmtId="9" fontId="18" fillId="9" borderId="41" xfId="0" applyNumberFormat="1" applyFont="1" applyFill="1" applyBorder="1" applyAlignment="1" applyProtection="1">
      <alignment horizontal="center" vertical="center"/>
      <protection locked="0"/>
    </xf>
    <xf numFmtId="0" fontId="19" fillId="10" borderId="32" xfId="0" applyFont="1" applyFill="1" applyBorder="1" applyAlignment="1" applyProtection="1">
      <alignment horizontal="center" vertical="center"/>
      <protection locked="0"/>
    </xf>
    <xf numFmtId="0" fontId="19" fillId="10" borderId="49" xfId="0" applyFont="1" applyFill="1" applyBorder="1" applyAlignment="1" applyProtection="1">
      <alignment horizontal="center" vertical="center"/>
      <protection locked="0"/>
    </xf>
    <xf numFmtId="9" fontId="20" fillId="10" borderId="40" xfId="0" applyNumberFormat="1" applyFont="1" applyFill="1" applyBorder="1" applyAlignment="1" applyProtection="1">
      <alignment horizontal="center" vertical="center"/>
      <protection locked="0"/>
    </xf>
    <xf numFmtId="9" fontId="20" fillId="10" borderId="13" xfId="0" applyNumberFormat="1" applyFont="1" applyFill="1" applyBorder="1" applyAlignment="1" applyProtection="1">
      <alignment horizontal="center" vertical="center"/>
      <protection locked="0"/>
    </xf>
    <xf numFmtId="9" fontId="20" fillId="10" borderId="41" xfId="0" applyNumberFormat="1" applyFont="1" applyFill="1" applyBorder="1" applyAlignment="1" applyProtection="1">
      <alignment horizontal="center" vertical="center"/>
      <protection locked="0"/>
    </xf>
    <xf numFmtId="43" fontId="3" fillId="6" borderId="48" xfId="3" applyFont="1" applyFill="1" applyBorder="1" applyAlignment="1" applyProtection="1">
      <alignment horizontal="center" vertical="center"/>
      <protection locked="0"/>
    </xf>
    <xf numFmtId="0" fontId="22" fillId="5" borderId="31" xfId="0" applyFont="1" applyFill="1" applyBorder="1" applyAlignment="1" applyProtection="1">
      <alignment horizontal="center" vertical="center" textRotation="90"/>
      <protection locked="0"/>
    </xf>
    <xf numFmtId="0" fontId="22" fillId="5" borderId="23" xfId="0" applyFont="1" applyFill="1" applyBorder="1" applyAlignment="1" applyProtection="1">
      <alignment horizontal="center" vertical="center" textRotation="90"/>
      <protection locked="0"/>
    </xf>
    <xf numFmtId="0" fontId="22" fillId="5" borderId="34" xfId="0" applyFont="1" applyFill="1" applyBorder="1" applyAlignment="1" applyProtection="1">
      <alignment horizontal="center" vertical="center" textRotation="90"/>
      <protection locked="0"/>
    </xf>
    <xf numFmtId="0" fontId="22" fillId="5" borderId="2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22" fillId="5" borderId="22" xfId="0" applyFont="1" applyFill="1" applyBorder="1" applyAlignment="1" applyProtection="1">
      <alignment horizontal="center" vertical="center"/>
      <protection locked="0"/>
    </xf>
    <xf numFmtId="0" fontId="9" fillId="4" borderId="31" xfId="4" applyFont="1" applyFill="1" applyBorder="1" applyAlignment="1" applyProtection="1">
      <alignment horizontal="center" vertical="center"/>
      <protection locked="0"/>
    </xf>
    <xf numFmtId="0" fontId="9" fillId="4" borderId="35" xfId="4" applyFont="1" applyFill="1" applyBorder="1" applyAlignment="1" applyProtection="1">
      <alignment horizontal="center" vertical="center"/>
      <protection locked="0"/>
    </xf>
    <xf numFmtId="0" fontId="9" fillId="4" borderId="36" xfId="4" applyFont="1" applyFill="1" applyBorder="1" applyAlignment="1" applyProtection="1">
      <alignment horizontal="center" vertical="center"/>
      <protection locked="0"/>
    </xf>
    <xf numFmtId="3" fontId="9" fillId="4" borderId="32" xfId="0" applyNumberFormat="1" applyFont="1" applyFill="1" applyBorder="1" applyAlignment="1" applyProtection="1">
      <alignment horizontal="center" vertical="center"/>
      <protection locked="0"/>
    </xf>
    <xf numFmtId="3" fontId="9" fillId="4" borderId="49" xfId="0" applyNumberFormat="1" applyFont="1" applyFill="1" applyBorder="1" applyAlignment="1" applyProtection="1">
      <alignment horizontal="center" vertical="center"/>
      <protection locked="0"/>
    </xf>
    <xf numFmtId="9" fontId="9" fillId="4" borderId="40" xfId="0" applyNumberFormat="1" applyFont="1" applyFill="1" applyBorder="1" applyAlignment="1" applyProtection="1">
      <alignment horizontal="center" vertical="center"/>
      <protection locked="0"/>
    </xf>
    <xf numFmtId="9" fontId="9" fillId="4" borderId="13" xfId="0" applyNumberFormat="1" applyFont="1" applyFill="1" applyBorder="1" applyAlignment="1" applyProtection="1">
      <alignment horizontal="center" vertical="center"/>
      <protection locked="0"/>
    </xf>
    <xf numFmtId="9" fontId="9" fillId="4" borderId="41" xfId="0" applyNumberFormat="1" applyFont="1" applyFill="1" applyBorder="1" applyAlignment="1" applyProtection="1">
      <alignment horizontal="center" vertical="center"/>
      <protection locked="0"/>
    </xf>
    <xf numFmtId="0" fontId="34" fillId="0" borderId="0" xfId="0" applyFont="1" applyAlignment="1">
      <alignment horizont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0" fillId="6" borderId="20" xfId="0" applyFill="1" applyBorder="1" applyAlignment="1">
      <alignment horizontal="center" vertical="center" wrapText="1"/>
    </xf>
    <xf numFmtId="0" fontId="0" fillId="6" borderId="22" xfId="0"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8" fillId="6" borderId="20" xfId="0" applyFont="1" applyFill="1" applyBorder="1" applyAlignment="1">
      <alignment horizontal="center" wrapText="1"/>
    </xf>
    <xf numFmtId="0" fontId="8" fillId="6" borderId="22" xfId="0" applyFont="1" applyFill="1" applyBorder="1" applyAlignment="1">
      <alignment horizontal="center" wrapText="1"/>
    </xf>
    <xf numFmtId="0" fontId="0" fillId="6" borderId="20" xfId="0" applyFill="1" applyBorder="1" applyAlignment="1">
      <alignment vertical="center"/>
    </xf>
    <xf numFmtId="0" fontId="0" fillId="6" borderId="22" xfId="0" applyFill="1" applyBorder="1" applyAlignment="1">
      <alignment vertical="center"/>
    </xf>
    <xf numFmtId="0" fontId="8" fillId="7" borderId="45"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8" fillId="7" borderId="47"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8" fillId="7" borderId="9" xfId="0" applyFont="1"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8" fillId="7" borderId="11" xfId="0" applyFont="1" applyFill="1" applyBorder="1" applyAlignment="1">
      <alignment horizontal="center" wrapText="1"/>
    </xf>
    <xf numFmtId="0" fontId="0" fillId="6" borderId="20" xfId="0" applyFill="1" applyBorder="1" applyAlignment="1">
      <alignment horizontal="center" vertical="center"/>
    </xf>
    <xf numFmtId="0" fontId="0" fillId="6" borderId="22" xfId="0" applyFill="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22" xfId="0" applyFont="1" applyFill="1" applyBorder="1" applyAlignment="1">
      <alignment horizontal="center" vertical="center"/>
    </xf>
  </cellXfs>
  <cellStyles count="6">
    <cellStyle name="Hiperlink" xfId="5" builtinId="8"/>
    <cellStyle name="Moeda 2" xfId="2"/>
    <cellStyle name="Normal" xfId="0" builtinId="0"/>
    <cellStyle name="Normal 3 2" xfId="1"/>
    <cellStyle name="Normal_SHEET" xfId="4"/>
    <cellStyle name="Separador de milhares 10 2" xfId="3"/>
  </cellStyles>
  <dxfs count="94">
    <dxf>
      <font>
        <b val="0"/>
        <i val="0"/>
        <strike val="0"/>
        <condense val="0"/>
        <extend val="0"/>
        <outline val="0"/>
        <shadow val="0"/>
        <u val="none"/>
        <vertAlign val="baseline"/>
        <sz val="11"/>
        <color rgb="FF70AD47"/>
        <name val="Calibri"/>
        <scheme val="minor"/>
      </font>
      <fill>
        <patternFill patternType="solid">
          <fgColor indexed="64"/>
          <bgColor rgb="FF70AD47"/>
        </patternFill>
      </fill>
      <alignment horizontal="left" vertical="center" textRotation="0" wrapText="0" relative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70AD47"/>
        <name val="Calibri"/>
        <scheme val="minor"/>
      </font>
      <fill>
        <patternFill patternType="solid">
          <fgColor indexed="64"/>
          <bgColor rgb="FF70AD47"/>
        </patternFill>
      </fill>
      <alignment horizontal="left" vertical="center" textRotation="0" wrapText="0" relativeIndent="0" justifyLastLine="0" shrinkToFit="0" readingOrder="0"/>
    </dxf>
    <dxf>
      <font>
        <strike val="0"/>
        <outline val="0"/>
        <shadow val="0"/>
        <u val="none"/>
        <vertAlign val="baseline"/>
        <sz val="11"/>
        <color rgb="FF70AD47"/>
        <name val="Calibri"/>
        <scheme val="minor"/>
      </font>
      <fill>
        <patternFill patternType="solid">
          <fgColor indexed="64"/>
          <bgColor rgb="FF70AD47"/>
        </patternFill>
      </fill>
    </dxf>
    <dxf>
      <font>
        <b val="0"/>
        <i val="0"/>
        <strike val="0"/>
        <condense val="0"/>
        <extend val="0"/>
        <outline val="0"/>
        <shadow val="0"/>
        <u val="none"/>
        <vertAlign val="baseline"/>
        <sz val="11"/>
        <color rgb="FF70AD47"/>
        <name val="Calibri"/>
        <scheme val="minor"/>
      </font>
      <fill>
        <patternFill patternType="solid">
          <fgColor indexed="64"/>
          <bgColor rgb="FF70AD47"/>
        </patternFill>
      </fill>
      <alignment horizontal="left" vertical="center" textRotation="0" wrapText="1" relativeIndent="0" justifyLastLine="0" shrinkToFit="0" readingOrder="0"/>
    </dxf>
    <dxf>
      <border outline="0">
        <top style="thin">
          <color theme="0" tint="-0.14999847407452621"/>
        </top>
      </border>
    </dxf>
    <dxf>
      <border outline="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rgb="FF70AD47"/>
        <name val="Calibri"/>
        <scheme val="minor"/>
      </font>
      <fill>
        <patternFill patternType="solid">
          <fgColor indexed="64"/>
          <bgColor rgb="FF70AD47"/>
        </patternFill>
      </fill>
      <alignment horizontal="left" vertical="center" textRotation="0" wrapText="1" relativeIndent="0" justifyLastLine="0" shrinkToFit="0" readingOrder="0"/>
    </dxf>
    <dxf>
      <border outline="0">
        <bottom style="thin">
          <color theme="0" tint="-0.14999847407452621"/>
        </bottom>
      </border>
    </dxf>
    <dxf>
      <font>
        <strike val="0"/>
        <outline val="0"/>
        <shadow val="0"/>
        <u val="none"/>
        <vertAlign val="baseline"/>
        <sz val="11"/>
        <color rgb="FF70AD47"/>
        <name val="Calibri"/>
        <scheme val="minor"/>
      </font>
      <fill>
        <patternFill patternType="solid">
          <fgColor indexed="64"/>
          <bgColor rgb="FF70AD47"/>
        </patternFill>
      </fill>
    </dxf>
    <dxf>
      <font>
        <b val="0"/>
        <i val="0"/>
        <strike val="0"/>
        <condense val="0"/>
        <extend val="0"/>
        <outline val="0"/>
        <shadow val="0"/>
        <u val="none"/>
        <vertAlign val="baseline"/>
        <sz val="11"/>
        <color rgb="FF70AD47"/>
        <name val="Calibri"/>
        <scheme val="minor"/>
      </font>
      <fill>
        <patternFill patternType="solid">
          <fgColor indexed="64"/>
          <bgColor rgb="FF70AD47"/>
        </patternFill>
      </fill>
    </dxf>
    <dxf>
      <border outline="0">
        <top style="thin">
          <color theme="1"/>
        </top>
      </border>
    </dxf>
    <dxf>
      <font>
        <b val="0"/>
        <i val="0"/>
        <strike val="0"/>
        <condense val="0"/>
        <extend val="0"/>
        <outline val="0"/>
        <shadow val="0"/>
        <u val="none"/>
        <vertAlign val="baseline"/>
        <sz val="11"/>
        <color rgb="FF70AD47"/>
        <name val="Calibri"/>
        <scheme val="minor"/>
      </font>
      <fill>
        <patternFill patternType="solid">
          <fgColor indexed="64"/>
          <bgColor rgb="FF70AD47"/>
        </patternFill>
      </fill>
    </dxf>
    <dxf>
      <border outline="0">
        <bottom style="thin">
          <color theme="1"/>
        </bottom>
      </border>
    </dxf>
    <dxf>
      <font>
        <strike val="0"/>
        <outline val="0"/>
        <shadow val="0"/>
        <u val="none"/>
        <vertAlign val="baseline"/>
        <sz val="11"/>
        <color rgb="FF70AD47"/>
        <name val="Calibri"/>
        <scheme val="minor"/>
      </font>
      <fill>
        <patternFill patternType="solid">
          <fgColor indexed="64"/>
          <bgColor rgb="FF70AD47"/>
        </patternFill>
      </fill>
    </dxf>
    <dxf>
      <font>
        <strike val="0"/>
        <outline val="0"/>
        <shadow val="0"/>
        <u val="none"/>
        <vertAlign val="baseline"/>
        <sz val="11"/>
        <color rgb="FF70AD47"/>
        <name val="Calibri"/>
        <scheme val="minor"/>
      </font>
      <fill>
        <patternFill patternType="solid">
          <fgColor indexed="64"/>
          <bgColor rgb="FF70AD47"/>
        </patternFill>
      </fill>
    </dxf>
    <dxf>
      <font>
        <strike val="0"/>
        <outline val="0"/>
        <shadow val="0"/>
        <u val="none"/>
        <vertAlign val="baseline"/>
        <sz val="11"/>
        <color rgb="FF70AD47"/>
        <name val="Calibri"/>
        <scheme val="minor"/>
      </font>
      <fill>
        <patternFill patternType="solid">
          <fgColor indexed="64"/>
          <bgColor rgb="FF70AD47"/>
        </patternFill>
      </fill>
    </dxf>
    <dxf>
      <font>
        <strike val="0"/>
        <outline val="0"/>
        <shadow val="0"/>
        <u val="none"/>
        <vertAlign val="baseline"/>
        <sz val="11"/>
        <color rgb="FF70AD47"/>
        <name val="Calibri"/>
        <scheme val="minor"/>
      </font>
      <fill>
        <patternFill patternType="solid">
          <fgColor indexed="64"/>
          <bgColor rgb="FF70AD47"/>
        </patternFill>
      </fill>
    </dxf>
    <dxf>
      <font>
        <color theme="1"/>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b val="0"/>
        <i val="0"/>
        <strike val="0"/>
        <condense val="0"/>
        <extend val="0"/>
        <outline val="0"/>
        <shadow val="0"/>
        <u val="none"/>
        <vertAlign val="baseline"/>
        <sz val="11"/>
        <color theme="1"/>
        <name val="Calibri"/>
        <scheme val="minor"/>
      </font>
      <fill>
        <patternFill patternType="solid">
          <fgColor indexed="64"/>
          <bgColor theme="9"/>
        </patternFill>
      </fill>
      <alignment horizontal="general" vertical="bottom" textRotation="0" wrapText="1" relativeIndent="0" justifyLastLine="0" shrinkToFit="0" readingOrder="0"/>
    </dxf>
    <dxf>
      <border outline="0">
        <left style="medium">
          <color indexed="64"/>
        </left>
        <bottom style="thin">
          <color theme="1"/>
        </bottom>
      </border>
    </dxf>
    <dxf>
      <font>
        <b val="0"/>
        <i val="0"/>
        <strike val="0"/>
        <condense val="0"/>
        <extend val="0"/>
        <outline val="0"/>
        <shadow val="0"/>
        <u val="none"/>
        <vertAlign val="baseline"/>
        <sz val="11"/>
        <color theme="1"/>
        <name val="Calibri"/>
        <scheme val="minor"/>
      </font>
      <fill>
        <patternFill patternType="solid">
          <fgColor indexed="64"/>
          <bgColor theme="9"/>
        </patternFill>
      </fill>
      <alignment horizontal="general" vertical="bottom" textRotation="0" wrapText="1" relativeIndent="0" justifyLastLine="0" shrinkToFit="0" readingOrder="0"/>
    </dxf>
    <dxf>
      <font>
        <b val="0"/>
      </font>
      <fill>
        <patternFill patternType="solid">
          <fgColor indexed="64"/>
          <bgColor theme="9"/>
        </patternFill>
      </fill>
      <alignment horizontal="general" vertical="bottom" textRotation="0" wrapText="1" relativeIndent="0" justifyLastLine="0" shrinkToFit="0" readingOrder="0"/>
    </dxf>
    <dxf>
      <fill>
        <patternFill patternType="solid">
          <fgColor indexed="64"/>
          <bgColor theme="9"/>
        </patternFill>
      </fill>
      <alignment horizontal="center" vertical="bottom"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patternFill>
      </fill>
      <alignment horizontal="center" vertical="bottom" textRotation="0" wrapText="0" indent="0" justifyLastLine="0" shrinkToFit="0" readingOrder="0"/>
    </dxf>
    <dxf>
      <border outline="0">
        <bottom style="thin">
          <color indexed="64"/>
        </bottom>
      </border>
    </dxf>
    <dxf>
      <fill>
        <patternFill patternType="solid">
          <fgColor indexed="64"/>
          <bgColor theme="9"/>
        </patternFill>
      </fill>
      <alignment horizontal="center" vertical="bottom" textRotation="0" wrapText="0" indent="0" justifyLastLine="0" shrinkToFit="0" readingOrder="0"/>
    </dxf>
    <dxf>
      <fill>
        <patternFill patternType="solid">
          <fgColor indexed="64"/>
          <bgColor theme="9"/>
        </patternFill>
      </fill>
      <alignment horizontal="center" vertical="bottom"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patternFill>
      </fill>
      <alignment horizontal="center" vertical="bottom" textRotation="0" wrapText="0" indent="0" justifyLastLine="0" shrinkToFit="0" readingOrder="0"/>
    </dxf>
    <dxf>
      <border outline="0">
        <bottom style="thin">
          <color indexed="64"/>
        </bottom>
      </border>
    </dxf>
    <dxf>
      <fill>
        <patternFill patternType="solid">
          <fgColor indexed="64"/>
          <bgColor theme="9"/>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9"/>
        </patternFill>
      </fill>
      <alignment horizontal="general" vertical="bottom" textRotation="0" wrapText="1" relative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9"/>
        </patternFill>
      </fill>
      <alignment horizontal="general" vertical="bottom" textRotation="0" wrapText="1" relativeIndent="0" justifyLastLine="0" shrinkToFit="0" readingOrder="0"/>
      <border diagonalUp="0" diagonalDown="0">
        <left style="medium">
          <color indexed="64"/>
        </left>
        <right style="medium">
          <color indexed="64"/>
        </right>
        <top/>
        <bottom/>
      </border>
    </dxf>
    <dxf>
      <border outline="0">
        <left style="medium">
          <color indexed="64"/>
        </left>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9"/>
        </patternFill>
      </fill>
      <alignment horizontal="general" vertical="bottom" textRotation="0" wrapText="1" relativeIndent="0" justifyLastLine="0" shrinkToFit="0" readingOrder="0"/>
    </dxf>
    <dxf>
      <fill>
        <patternFill patternType="solid">
          <fgColor indexed="64"/>
          <bgColor theme="9"/>
        </patternFill>
      </fill>
      <alignment horizontal="general" vertical="bottom" textRotation="0" wrapText="1" relativeIndent="0" justifyLastLine="0" shrinkToFit="0" readingOrder="0"/>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1" defaultTableStyle="TableStyleMedium2" defaultPivotStyle="PivotStyleLight16">
    <tableStyle name="Estilo de Tabela 1" pivot="0" count="0"/>
  </tableStyles>
  <colors>
    <mruColors>
      <color rgb="FF70AD47"/>
      <color rgb="FF1FA80C"/>
      <color rgb="FF0B7F16"/>
      <color rgb="FF60E945"/>
      <color rgb="FFFF3300"/>
      <color rgb="FFCC0000"/>
      <color rgb="FFA9F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ifsul.edu.br/images/documentos/Anexo-Res-132---Poltica-de-Gesto-de-Riscos.pdf" TargetMode="External"/><Relationship Id="rId2" Type="http://schemas.openxmlformats.org/officeDocument/2006/relationships/hyperlink" Target="http://www.ifsul.edu.br/images/conteudo/2019/Fevereiro/Instruo_normativa_01_2019_CGRC.pdf" TargetMode="External"/><Relationship Id="rId1" Type="http://schemas.openxmlformats.org/officeDocument/2006/relationships/hyperlink" Target="http://www.ifsul.edu.br/governanca/gestao-de-risco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33</xdr:row>
      <xdr:rowOff>0</xdr:rowOff>
    </xdr:from>
    <xdr:to>
      <xdr:col>4</xdr:col>
      <xdr:colOff>361950</xdr:colOff>
      <xdr:row>36</xdr:row>
      <xdr:rowOff>9525</xdr:rowOff>
    </xdr:to>
    <xdr:sp macro="" textlink="">
      <xdr:nvSpPr>
        <xdr:cNvPr id="2" name="Retângulo 1">
          <a:hlinkClick xmlns:r="http://schemas.openxmlformats.org/officeDocument/2006/relationships" r:id="rId1"/>
          <a:extLst>
            <a:ext uri="{FF2B5EF4-FFF2-40B4-BE49-F238E27FC236}">
              <a16:creationId xmlns="" xmlns:a16="http://schemas.microsoft.com/office/drawing/2014/main" id="{00000000-0008-0000-0000-000002000000}"/>
            </a:ext>
          </a:extLst>
        </xdr:cNvPr>
        <xdr:cNvSpPr/>
      </xdr:nvSpPr>
      <xdr:spPr>
        <a:xfrm>
          <a:off x="1282700" y="5562600"/>
          <a:ext cx="164465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Site da Gestão</a:t>
          </a:r>
          <a:r>
            <a:rPr lang="pt-BR" sz="1000" baseline="0">
              <a:solidFill>
                <a:sysClr val="windowText" lastClr="000000"/>
              </a:solidFill>
            </a:rPr>
            <a:t> de Riscos do IFSul</a:t>
          </a:r>
          <a:endParaRPr lang="pt-BR" sz="1000">
            <a:solidFill>
              <a:sysClr val="windowText" lastClr="000000"/>
            </a:solidFill>
          </a:endParaRPr>
        </a:p>
      </xdr:txBody>
    </xdr:sp>
    <xdr:clientData/>
  </xdr:twoCellAnchor>
  <xdr:twoCellAnchor>
    <xdr:from>
      <xdr:col>7</xdr:col>
      <xdr:colOff>247650</xdr:colOff>
      <xdr:row>33</xdr:row>
      <xdr:rowOff>0</xdr:rowOff>
    </xdr:from>
    <xdr:to>
      <xdr:col>10</xdr:col>
      <xdr:colOff>0</xdr:colOff>
      <xdr:row>36</xdr:row>
      <xdr:rowOff>9525</xdr:rowOff>
    </xdr:to>
    <xdr:sp macro="" textlink="">
      <xdr:nvSpPr>
        <xdr:cNvPr id="3" name="Retângulo 2">
          <a:hlinkClick xmlns:r="http://schemas.openxmlformats.org/officeDocument/2006/relationships" r:id="rId2"/>
          <a:extLst>
            <a:ext uri="{FF2B5EF4-FFF2-40B4-BE49-F238E27FC236}">
              <a16:creationId xmlns="" xmlns:a16="http://schemas.microsoft.com/office/drawing/2014/main" id="{00000000-0008-0000-0000-000003000000}"/>
            </a:ext>
          </a:extLst>
        </xdr:cNvPr>
        <xdr:cNvSpPr/>
      </xdr:nvSpPr>
      <xdr:spPr>
        <a:xfrm>
          <a:off x="4737100" y="5562600"/>
          <a:ext cx="167640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Instrução Normativa Nº 01/2019 CGRC</a:t>
          </a:r>
        </a:p>
      </xdr:txBody>
    </xdr:sp>
    <xdr:clientData/>
  </xdr:twoCellAnchor>
  <xdr:twoCellAnchor>
    <xdr:from>
      <xdr:col>4</xdr:col>
      <xdr:colOff>428625</xdr:colOff>
      <xdr:row>33</xdr:row>
      <xdr:rowOff>0</xdr:rowOff>
    </xdr:from>
    <xdr:to>
      <xdr:col>7</xdr:col>
      <xdr:colOff>180975</xdr:colOff>
      <xdr:row>36</xdr:row>
      <xdr:rowOff>9525</xdr:rowOff>
    </xdr:to>
    <xdr:sp macro="" textlink="">
      <xdr:nvSpPr>
        <xdr:cNvPr id="4" name="Retângulo 3">
          <a:hlinkClick xmlns:r="http://schemas.openxmlformats.org/officeDocument/2006/relationships" r:id="rId3"/>
          <a:extLst>
            <a:ext uri="{FF2B5EF4-FFF2-40B4-BE49-F238E27FC236}">
              <a16:creationId xmlns="" xmlns:a16="http://schemas.microsoft.com/office/drawing/2014/main" id="{00000000-0008-0000-0000-000004000000}"/>
            </a:ext>
          </a:extLst>
        </xdr:cNvPr>
        <xdr:cNvSpPr/>
      </xdr:nvSpPr>
      <xdr:spPr>
        <a:xfrm>
          <a:off x="2994025" y="5562600"/>
          <a:ext cx="167640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Política de Gestão</a:t>
          </a:r>
          <a:r>
            <a:rPr lang="pt-BR" sz="1000" baseline="0">
              <a:solidFill>
                <a:sysClr val="windowText" lastClr="000000"/>
              </a:solidFill>
            </a:rPr>
            <a:t> de Riscos do IFSul</a:t>
          </a:r>
          <a:endParaRPr lang="pt-BR"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243409</xdr:colOff>
      <xdr:row>1</xdr:row>
      <xdr:rowOff>0</xdr:rowOff>
    </xdr:from>
    <xdr:to>
      <xdr:col>26</xdr:col>
      <xdr:colOff>35975</xdr:colOff>
      <xdr:row>57</xdr:row>
      <xdr:rowOff>50799</xdr:rowOff>
    </xdr:to>
    <xdr:pic>
      <xdr:nvPicPr>
        <xdr:cNvPr id="5121" name="Picture 1">
          <a:extLst>
            <a:ext uri="{FF2B5EF4-FFF2-40B4-BE49-F238E27FC236}">
              <a16:creationId xmlns="" xmlns:a16="http://schemas.microsoft.com/office/drawing/2014/main" id="{00000000-0008-0000-0600-000001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42" y="328083"/>
          <a:ext cx="15138400" cy="10126133"/>
        </a:xfrm>
        <a:prstGeom prst="rect">
          <a:avLst/>
        </a:prstGeom>
        <a:noFill/>
      </xdr:spPr>
    </xdr:pic>
    <xdr:clientData/>
  </xdr:twoCellAnchor>
</xdr:wsDr>
</file>

<file path=xl/tables/table1.xml><?xml version="1.0" encoding="utf-8"?>
<table xmlns="http://schemas.openxmlformats.org/spreadsheetml/2006/main" id="4" name="Tabela4" displayName="Tabela4" ref="A86:B91" totalsRowShown="0" headerRowDxfId="73" dataDxfId="72" tableBorderDxfId="71">
  <autoFilter ref="A86:B91"/>
  <tableColumns count="2">
    <tableColumn id="1" name="b. Quanto a Operação" dataDxfId="70"/>
    <tableColumn id="2" name="Colunas1" dataDxfId="69"/>
  </tableColumns>
  <tableStyleInfo name="TableStyleLight1" showFirstColumn="0" showLastColumn="0" showRowStripes="1" showColumnStripes="0"/>
</table>
</file>

<file path=xl/tables/table2.xml><?xml version="1.0" encoding="utf-8"?>
<table xmlns="http://schemas.openxmlformats.org/spreadsheetml/2006/main" id="5" name="Tabela5" displayName="Tabela5" ref="A93:A97" totalsRowShown="0" headerRowDxfId="68" dataDxfId="66" headerRowBorderDxfId="67" tableBorderDxfId="65" totalsRowBorderDxfId="64">
  <autoFilter ref="A93:A97"/>
  <tableColumns count="1">
    <tableColumn id="1" name="Probabilidade" dataDxfId="63"/>
  </tableColumns>
  <tableStyleInfo name="TableStyleLight1" showFirstColumn="0" showLastColumn="0" showRowStripes="1" showColumnStripes="0"/>
</table>
</file>

<file path=xl/tables/table3.xml><?xml version="1.0" encoding="utf-8"?>
<table xmlns="http://schemas.openxmlformats.org/spreadsheetml/2006/main" id="6" name="Tabela6" displayName="Tabela6" ref="A99:A103" totalsRowShown="0" headerRowDxfId="62" dataDxfId="60" headerRowBorderDxfId="61" tableBorderDxfId="59" totalsRowBorderDxfId="58">
  <autoFilter ref="A99:A103"/>
  <tableColumns count="1">
    <tableColumn id="1" name="Impacto" dataDxfId="57"/>
  </tableColumns>
  <tableStyleInfo name="TableStyleLight1" showFirstColumn="0" showLastColumn="0" showRowStripes="1" showColumnStripes="0"/>
</table>
</file>

<file path=xl/tables/table4.xml><?xml version="1.0" encoding="utf-8"?>
<table xmlns="http://schemas.openxmlformats.org/spreadsheetml/2006/main" id="3" name="Tabela3" displayName="Tabela3" ref="A81:A85" totalsRowShown="0" headerRowDxfId="56" dataDxfId="55" tableBorderDxfId="54">
  <autoFilter ref="A81:A85"/>
  <tableColumns count="1">
    <tableColumn id="1" name="(1)    Não há sistema de Controle;" dataDxfId="53"/>
  </tableColumns>
  <tableStyleInfo name="TableStyleLight1" showFirstColumn="0" showLastColumn="0" showRowStripes="1" showColumnStripes="0"/>
</table>
</file>

<file path=xl/tables/table5.xml><?xml version="1.0" encoding="utf-8"?>
<table xmlns="http://schemas.openxmlformats.org/spreadsheetml/2006/main" id="1" name="Tabela1" displayName="Tabela1" ref="B105:B109" totalsRowShown="0" headerRowDxfId="17" dataDxfId="16">
  <autoFilter ref="B105:B109"/>
  <tableColumns count="1">
    <tableColumn id="1" name="Possíveis Respostas" dataDxfId="15"/>
  </tableColumns>
  <tableStyleInfo name="TableStyleLight1" showFirstColumn="0" showLastColumn="0" showRowStripes="1" showColumnStripes="0"/>
</table>
</file>

<file path=xl/tables/table6.xml><?xml version="1.0" encoding="utf-8"?>
<table xmlns="http://schemas.openxmlformats.org/spreadsheetml/2006/main" id="2" name="Tabela2" displayName="Tabela2" ref="B111:B113" totalsRowShown="0" headerRowDxfId="14" dataDxfId="12" headerRowBorderDxfId="13" tableBorderDxfId="11">
  <autoFilter ref="B111:B113"/>
  <tableColumns count="1">
    <tableColumn id="1" name="Objetivo da Ação Proposta" dataDxfId="10"/>
  </tableColumns>
  <tableStyleInfo name="TableStyleLight1" showFirstColumn="0" showLastColumn="0" showRowStripes="1" showColumnStripes="0"/>
</table>
</file>

<file path=xl/tables/table7.xml><?xml version="1.0" encoding="utf-8"?>
<table xmlns="http://schemas.openxmlformats.org/spreadsheetml/2006/main" id="7" name="Tabela7" displayName="Tabela7" ref="B125:B129" totalsRowShown="0" headerRowDxfId="9" dataDxfId="7" headerRowBorderDxfId="8" tableBorderDxfId="6" totalsRowBorderDxfId="5" dataCellStyle="Moeda 2">
  <autoFilter ref="B125:B129"/>
  <tableColumns count="1">
    <tableColumn id="1" name="Andamento da Ação" dataDxfId="4" dataCellStyle="Moeda 2"/>
  </tableColumns>
  <tableStyleInfo name="TableStyleLight2" showFirstColumn="0" showLastColumn="0" showRowStripes="1" showColumnStripes="0"/>
</table>
</file>

<file path=xl/tables/table8.xml><?xml version="1.0" encoding="utf-8"?>
<table xmlns="http://schemas.openxmlformats.org/spreadsheetml/2006/main" id="9" name="Tabela9" displayName="Tabela9" ref="B115:B119" totalsRowShown="0" headerRowDxfId="3" dataDxfId="2" tableBorderDxfId="1">
  <autoFilter ref="B115:B119"/>
  <tableColumns count="1">
    <tableColumn id="1" name="Categoria de Risco" dataDxfId="0"/>
  </tableColumns>
  <tableStyleInfo name="TableStyleLight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bin"/><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9"/>
  <sheetViews>
    <sheetView topLeftCell="C7" workbookViewId="0">
      <selection activeCell="C7" sqref="C7:J7"/>
    </sheetView>
  </sheetViews>
  <sheetFormatPr defaultColWidth="9.1796875" defaultRowHeight="14.5" x14ac:dyDescent="0.35"/>
  <cols>
    <col min="1" max="16384" width="9.1796875" style="2"/>
  </cols>
  <sheetData>
    <row r="3" spans="2:11" x14ac:dyDescent="0.35">
      <c r="B3" s="74"/>
      <c r="C3" s="74"/>
      <c r="D3" s="74"/>
      <c r="E3" s="74"/>
      <c r="F3" s="74"/>
      <c r="G3" s="74"/>
      <c r="H3" s="74"/>
      <c r="I3" s="74"/>
      <c r="J3" s="74"/>
      <c r="K3" s="74"/>
    </row>
    <row r="4" spans="2:11" x14ac:dyDescent="0.35">
      <c r="B4" s="74"/>
      <c r="C4" s="74"/>
      <c r="D4" s="74"/>
      <c r="E4" s="74"/>
      <c r="F4" s="74"/>
      <c r="G4" s="74"/>
      <c r="H4" s="74"/>
      <c r="I4" s="74"/>
      <c r="J4" s="74"/>
      <c r="K4" s="74"/>
    </row>
    <row r="5" spans="2:11" x14ac:dyDescent="0.35">
      <c r="B5" s="74"/>
      <c r="C5" s="89" t="s">
        <v>0</v>
      </c>
      <c r="D5" s="89"/>
      <c r="E5" s="89"/>
      <c r="F5" s="89"/>
      <c r="G5" s="89"/>
      <c r="H5" s="89"/>
      <c r="I5" s="89"/>
      <c r="J5" s="89"/>
      <c r="K5" s="74"/>
    </row>
    <row r="6" spans="2:11" x14ac:dyDescent="0.35">
      <c r="B6" s="74"/>
      <c r="C6" s="74"/>
      <c r="D6" s="74"/>
      <c r="E6" s="74"/>
      <c r="F6" s="74"/>
      <c r="G6" s="74"/>
      <c r="H6" s="74"/>
      <c r="I6" s="74"/>
      <c r="J6" s="74"/>
      <c r="K6" s="74"/>
    </row>
    <row r="7" spans="2:11" x14ac:dyDescent="0.35">
      <c r="B7" s="74"/>
      <c r="C7" s="90" t="s">
        <v>1</v>
      </c>
      <c r="D7" s="90"/>
      <c r="E7" s="90"/>
      <c r="F7" s="90"/>
      <c r="G7" s="90"/>
      <c r="H7" s="90"/>
      <c r="I7" s="90"/>
      <c r="J7" s="90"/>
      <c r="K7" s="74"/>
    </row>
    <row r="8" spans="2:11" x14ac:dyDescent="0.35">
      <c r="B8" s="74"/>
      <c r="C8" s="74"/>
      <c r="D8" s="74"/>
      <c r="E8" s="74"/>
      <c r="F8" s="74"/>
      <c r="G8" s="74"/>
      <c r="H8" s="74"/>
      <c r="I8" s="74"/>
      <c r="J8" s="74"/>
      <c r="K8" s="74"/>
    </row>
    <row r="9" spans="2:11" x14ac:dyDescent="0.35">
      <c r="B9" s="74"/>
      <c r="C9" s="91" t="s">
        <v>2</v>
      </c>
      <c r="D9" s="91"/>
      <c r="E9" s="91"/>
      <c r="F9" s="91"/>
      <c r="G9" s="91"/>
      <c r="H9" s="91"/>
      <c r="I9" s="91"/>
      <c r="J9" s="91"/>
      <c r="K9" s="74"/>
    </row>
    <row r="10" spans="2:11" x14ac:dyDescent="0.35">
      <c r="B10" s="74"/>
      <c r="C10" s="91"/>
      <c r="D10" s="91"/>
      <c r="E10" s="91"/>
      <c r="F10" s="91"/>
      <c r="G10" s="91"/>
      <c r="H10" s="91"/>
      <c r="I10" s="91"/>
      <c r="J10" s="91"/>
      <c r="K10" s="74"/>
    </row>
    <row r="11" spans="2:11" x14ac:dyDescent="0.35">
      <c r="B11" s="74"/>
      <c r="C11" s="74"/>
      <c r="D11" s="74"/>
      <c r="E11" s="74"/>
      <c r="F11" s="74"/>
      <c r="G11" s="74"/>
      <c r="H11" s="74"/>
      <c r="I11" s="74"/>
      <c r="J11" s="74"/>
      <c r="K11" s="74"/>
    </row>
    <row r="12" spans="2:11" x14ac:dyDescent="0.35">
      <c r="B12" s="74"/>
      <c r="C12" s="86" t="s">
        <v>3</v>
      </c>
      <c r="D12" s="86"/>
      <c r="E12" s="86"/>
      <c r="F12" s="86"/>
      <c r="G12" s="86"/>
      <c r="H12" s="86"/>
      <c r="I12" s="86"/>
      <c r="J12" s="86"/>
      <c r="K12" s="74"/>
    </row>
    <row r="13" spans="2:11" x14ac:dyDescent="0.35">
      <c r="B13" s="74"/>
      <c r="C13" s="74"/>
      <c r="D13" s="74"/>
      <c r="E13" s="74"/>
      <c r="F13" s="74"/>
      <c r="G13" s="74"/>
      <c r="H13" s="74"/>
      <c r="I13" s="74"/>
      <c r="J13" s="74"/>
      <c r="K13" s="74"/>
    </row>
    <row r="14" spans="2:11" ht="15" customHeight="1" x14ac:dyDescent="0.35">
      <c r="B14" s="74"/>
      <c r="C14" s="87" t="s">
        <v>4</v>
      </c>
      <c r="D14" s="87"/>
      <c r="E14" s="87"/>
      <c r="F14" s="87"/>
      <c r="G14" s="87"/>
      <c r="H14" s="87"/>
      <c r="I14" s="87"/>
      <c r="J14" s="87"/>
      <c r="K14" s="74"/>
    </row>
    <row r="15" spans="2:11" x14ac:dyDescent="0.35">
      <c r="B15" s="74"/>
      <c r="C15" s="87"/>
      <c r="D15" s="87"/>
      <c r="E15" s="87"/>
      <c r="F15" s="87"/>
      <c r="G15" s="87"/>
      <c r="H15" s="87"/>
      <c r="I15" s="87"/>
      <c r="J15" s="87"/>
      <c r="K15" s="74"/>
    </row>
    <row r="16" spans="2:11" ht="15" customHeight="1" x14ac:dyDescent="0.35">
      <c r="B16" s="74"/>
      <c r="C16" s="87" t="s">
        <v>5</v>
      </c>
      <c r="D16" s="87"/>
      <c r="E16" s="87"/>
      <c r="F16" s="87"/>
      <c r="G16" s="87"/>
      <c r="H16" s="87"/>
      <c r="I16" s="87"/>
      <c r="J16" s="87"/>
      <c r="K16" s="74"/>
    </row>
    <row r="17" spans="2:11" x14ac:dyDescent="0.35">
      <c r="B17" s="74"/>
      <c r="C17" s="87"/>
      <c r="D17" s="87"/>
      <c r="E17" s="87"/>
      <c r="F17" s="87"/>
      <c r="G17" s="87"/>
      <c r="H17" s="87"/>
      <c r="I17" s="87"/>
      <c r="J17" s="87"/>
      <c r="K17" s="74"/>
    </row>
    <row r="18" spans="2:11" x14ac:dyDescent="0.35">
      <c r="B18" s="74"/>
      <c r="C18" s="74"/>
      <c r="D18" s="74"/>
      <c r="E18" s="74"/>
      <c r="F18" s="74"/>
      <c r="G18" s="74"/>
      <c r="H18" s="74"/>
      <c r="I18" s="74"/>
      <c r="J18" s="74"/>
      <c r="K18" s="74"/>
    </row>
    <row r="19" spans="2:11" ht="15" customHeight="1" x14ac:dyDescent="0.35">
      <c r="B19" s="74"/>
      <c r="C19" s="92" t="s">
        <v>6</v>
      </c>
      <c r="D19" s="92"/>
      <c r="E19" s="92"/>
      <c r="F19" s="92"/>
      <c r="G19" s="92"/>
      <c r="H19" s="92"/>
      <c r="I19" s="92"/>
      <c r="J19" s="92"/>
      <c r="K19" s="74"/>
    </row>
    <row r="20" spans="2:11" x14ac:dyDescent="0.35">
      <c r="B20" s="74"/>
      <c r="C20" s="92"/>
      <c r="D20" s="92"/>
      <c r="E20" s="92"/>
      <c r="F20" s="92"/>
      <c r="G20" s="92"/>
      <c r="H20" s="92"/>
      <c r="I20" s="92"/>
      <c r="J20" s="92"/>
      <c r="K20" s="74"/>
    </row>
    <row r="21" spans="2:11" ht="15" customHeight="1" x14ac:dyDescent="0.35">
      <c r="B21" s="74"/>
      <c r="C21" s="87" t="s">
        <v>7</v>
      </c>
      <c r="D21" s="87"/>
      <c r="E21" s="87"/>
      <c r="F21" s="87"/>
      <c r="G21" s="87"/>
      <c r="H21" s="87"/>
      <c r="I21" s="87"/>
      <c r="J21" s="87"/>
      <c r="K21" s="74"/>
    </row>
    <row r="22" spans="2:11" x14ac:dyDescent="0.35">
      <c r="B22" s="74"/>
      <c r="C22" s="87"/>
      <c r="D22" s="87"/>
      <c r="E22" s="87"/>
      <c r="F22" s="87"/>
      <c r="G22" s="87"/>
      <c r="H22" s="87"/>
      <c r="I22" s="87"/>
      <c r="J22" s="87"/>
      <c r="K22" s="74"/>
    </row>
    <row r="23" spans="2:11" x14ac:dyDescent="0.35">
      <c r="B23" s="74"/>
      <c r="C23" s="74"/>
      <c r="D23" s="74"/>
      <c r="E23" s="74"/>
      <c r="F23" s="74"/>
      <c r="G23" s="74"/>
      <c r="H23" s="74"/>
      <c r="I23" s="74"/>
      <c r="J23" s="74"/>
      <c r="K23" s="74"/>
    </row>
    <row r="24" spans="2:11" ht="15" customHeight="1" x14ac:dyDescent="0.35">
      <c r="B24" s="74"/>
      <c r="C24" s="86" t="s">
        <v>8</v>
      </c>
      <c r="D24" s="86"/>
      <c r="E24" s="86"/>
      <c r="F24" s="86"/>
      <c r="G24" s="86"/>
      <c r="H24" s="86"/>
      <c r="I24" s="86"/>
      <c r="J24" s="86"/>
      <c r="K24" s="74"/>
    </row>
    <row r="25" spans="2:11" x14ac:dyDescent="0.35">
      <c r="B25" s="74"/>
      <c r="C25" s="87" t="s">
        <v>9</v>
      </c>
      <c r="D25" s="87"/>
      <c r="E25" s="87"/>
      <c r="F25" s="87"/>
      <c r="G25" s="87"/>
      <c r="H25" s="87"/>
      <c r="I25" s="87"/>
      <c r="J25" s="87"/>
      <c r="K25" s="74"/>
    </row>
    <row r="26" spans="2:11" ht="15" customHeight="1" x14ac:dyDescent="0.35">
      <c r="B26" s="74"/>
      <c r="C26" s="87"/>
      <c r="D26" s="87"/>
      <c r="E26" s="87"/>
      <c r="F26" s="87"/>
      <c r="G26" s="87"/>
      <c r="H26" s="87"/>
      <c r="I26" s="87"/>
      <c r="J26" s="87"/>
      <c r="K26" s="74"/>
    </row>
    <row r="27" spans="2:11" x14ac:dyDescent="0.35">
      <c r="B27" s="74"/>
      <c r="C27" s="87" t="s">
        <v>10</v>
      </c>
      <c r="D27" s="87"/>
      <c r="E27" s="87"/>
      <c r="F27" s="87"/>
      <c r="G27" s="87"/>
      <c r="H27" s="87"/>
      <c r="I27" s="87"/>
      <c r="J27" s="87"/>
      <c r="K27" s="74"/>
    </row>
    <row r="28" spans="2:11" x14ac:dyDescent="0.35">
      <c r="B28" s="74"/>
      <c r="C28" s="87"/>
      <c r="D28" s="87"/>
      <c r="E28" s="87"/>
      <c r="F28" s="87"/>
      <c r="G28" s="87"/>
      <c r="H28" s="87"/>
      <c r="I28" s="87"/>
      <c r="J28" s="87"/>
      <c r="K28" s="74"/>
    </row>
    <row r="29" spans="2:11" x14ac:dyDescent="0.35">
      <c r="B29" s="74"/>
      <c r="C29" s="87"/>
      <c r="D29" s="87"/>
      <c r="E29" s="87"/>
      <c r="F29" s="87"/>
      <c r="G29" s="87"/>
      <c r="H29" s="87"/>
      <c r="I29" s="87"/>
      <c r="J29" s="87"/>
      <c r="K29" s="74"/>
    </row>
    <row r="30" spans="2:11" x14ac:dyDescent="0.35">
      <c r="B30" s="74"/>
      <c r="C30" s="87" t="s">
        <v>11</v>
      </c>
      <c r="D30" s="87"/>
      <c r="E30" s="87"/>
      <c r="F30" s="87"/>
      <c r="G30" s="87"/>
      <c r="H30" s="87"/>
      <c r="I30" s="87"/>
      <c r="J30" s="87"/>
      <c r="K30" s="74"/>
    </row>
    <row r="31" spans="2:11" x14ac:dyDescent="0.35">
      <c r="B31" s="74"/>
      <c r="C31" s="87"/>
      <c r="D31" s="87"/>
      <c r="E31" s="87"/>
      <c r="F31" s="87"/>
      <c r="G31" s="87"/>
      <c r="H31" s="87"/>
      <c r="I31" s="87"/>
      <c r="J31" s="87"/>
      <c r="K31" s="74"/>
    </row>
    <row r="32" spans="2:11" x14ac:dyDescent="0.35">
      <c r="B32" s="74"/>
      <c r="C32" s="87"/>
      <c r="D32" s="87"/>
      <c r="E32" s="87"/>
      <c r="F32" s="87"/>
      <c r="G32" s="87"/>
      <c r="H32" s="87"/>
      <c r="I32" s="87"/>
      <c r="J32" s="87"/>
      <c r="K32" s="74"/>
    </row>
    <row r="33" spans="2:11" x14ac:dyDescent="0.35">
      <c r="B33" s="74"/>
      <c r="C33" s="74"/>
      <c r="D33" s="74"/>
      <c r="E33" s="74"/>
      <c r="F33" s="74"/>
      <c r="G33" s="74"/>
      <c r="H33" s="74"/>
      <c r="I33" s="74"/>
      <c r="J33" s="74"/>
      <c r="K33" s="74"/>
    </row>
    <row r="34" spans="2:11" x14ac:dyDescent="0.35">
      <c r="B34" s="74"/>
      <c r="C34" s="74"/>
      <c r="D34" s="74"/>
      <c r="E34" s="74"/>
      <c r="F34" s="74"/>
      <c r="G34" s="74"/>
      <c r="H34" s="74"/>
      <c r="I34" s="74"/>
      <c r="J34" s="74"/>
      <c r="K34" s="74"/>
    </row>
    <row r="35" spans="2:11" x14ac:dyDescent="0.35">
      <c r="B35" s="74"/>
      <c r="C35" s="74"/>
      <c r="D35" s="74"/>
      <c r="E35" s="74"/>
      <c r="F35" s="74"/>
      <c r="G35" s="74"/>
      <c r="H35" s="74"/>
      <c r="I35" s="74"/>
      <c r="J35" s="74"/>
      <c r="K35" s="74"/>
    </row>
    <row r="36" spans="2:11" x14ac:dyDescent="0.35">
      <c r="B36" s="74"/>
      <c r="C36" s="74"/>
      <c r="D36" s="74"/>
      <c r="E36" s="74"/>
      <c r="F36" s="74"/>
      <c r="G36" s="74"/>
      <c r="H36" s="74"/>
      <c r="I36" s="74"/>
      <c r="J36" s="74"/>
      <c r="K36" s="74"/>
    </row>
    <row r="37" spans="2:11" x14ac:dyDescent="0.35">
      <c r="B37" s="74"/>
      <c r="C37" s="74"/>
      <c r="D37" s="74"/>
      <c r="E37" s="74"/>
      <c r="F37" s="74"/>
      <c r="G37" s="74"/>
      <c r="H37" s="74"/>
      <c r="I37" s="74"/>
      <c r="J37" s="74"/>
      <c r="K37" s="74"/>
    </row>
    <row r="38" spans="2:11" x14ac:dyDescent="0.35">
      <c r="B38" s="74"/>
      <c r="C38" s="88"/>
      <c r="D38" s="88"/>
      <c r="E38" s="88"/>
      <c r="F38" s="88"/>
      <c r="G38" s="88"/>
      <c r="H38" s="88"/>
      <c r="I38" s="88"/>
      <c r="J38" s="88"/>
      <c r="K38" s="74"/>
    </row>
    <row r="39" spans="2:11" x14ac:dyDescent="0.35">
      <c r="B39" s="74"/>
      <c r="C39" s="74"/>
      <c r="D39" s="74"/>
      <c r="E39" s="74"/>
      <c r="F39" s="74"/>
      <c r="G39" s="74"/>
      <c r="H39" s="74"/>
      <c r="I39" s="74"/>
      <c r="J39" s="74"/>
      <c r="K39" s="74"/>
    </row>
  </sheetData>
  <mergeCells count="13">
    <mergeCell ref="C21:J22"/>
    <mergeCell ref="C16:J17"/>
    <mergeCell ref="C5:J5"/>
    <mergeCell ref="C7:J7"/>
    <mergeCell ref="C9:J10"/>
    <mergeCell ref="C12:J12"/>
    <mergeCell ref="C14:J15"/>
    <mergeCell ref="C19:J20"/>
    <mergeCell ref="C24:J24"/>
    <mergeCell ref="C25:J26"/>
    <mergeCell ref="C27:J29"/>
    <mergeCell ref="C30:J32"/>
    <mergeCell ref="C38:J38"/>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14" sqref="A14"/>
    </sheetView>
  </sheetViews>
  <sheetFormatPr defaultRowHeight="14.5" x14ac:dyDescent="0.35"/>
  <cols>
    <col min="1" max="1" width="60.81640625" customWidth="1"/>
    <col min="2" max="2" width="44.1796875" customWidth="1"/>
    <col min="3" max="3" width="54.453125" customWidth="1"/>
  </cols>
  <sheetData>
    <row r="1" spans="1:3" x14ac:dyDescent="0.35">
      <c r="A1" s="93" t="s">
        <v>12</v>
      </c>
      <c r="B1" s="94"/>
      <c r="C1" s="95"/>
    </row>
    <row r="2" spans="1:3" ht="15" thickBot="1" x14ac:dyDescent="0.4">
      <c r="A2" s="96"/>
      <c r="B2" s="97"/>
      <c r="C2" s="98"/>
    </row>
    <row r="3" spans="1:3" x14ac:dyDescent="0.35">
      <c r="A3" s="99" t="s">
        <v>13</v>
      </c>
      <c r="B3" s="100"/>
      <c r="C3" s="101"/>
    </row>
    <row r="4" spans="1:3" ht="15" thickBot="1" x14ac:dyDescent="0.4">
      <c r="A4" s="102" t="s">
        <v>14</v>
      </c>
      <c r="B4" s="103"/>
      <c r="C4" s="104"/>
    </row>
    <row r="5" spans="1:3" ht="16" thickBot="1" x14ac:dyDescent="0.4">
      <c r="A5" s="108" t="s">
        <v>15</v>
      </c>
      <c r="B5" s="109"/>
      <c r="C5" s="110"/>
    </row>
    <row r="6" spans="1:3" x14ac:dyDescent="0.35">
      <c r="A6" s="102" t="s">
        <v>16</v>
      </c>
      <c r="B6" s="103"/>
      <c r="C6" s="104"/>
    </row>
    <row r="7" spans="1:3" x14ac:dyDescent="0.35">
      <c r="A7" s="111" t="s">
        <v>17</v>
      </c>
      <c r="B7" s="112"/>
      <c r="C7" s="113"/>
    </row>
    <row r="8" spans="1:3" ht="25" x14ac:dyDescent="0.35">
      <c r="A8" s="81" t="s">
        <v>18</v>
      </c>
      <c r="B8" s="82"/>
      <c r="C8" s="83"/>
    </row>
    <row r="9" spans="1:3" ht="24.75" customHeight="1" x14ac:dyDescent="0.35">
      <c r="A9" s="102" t="s">
        <v>19</v>
      </c>
      <c r="B9" s="103"/>
      <c r="C9" s="104"/>
    </row>
    <row r="10" spans="1:3" ht="15" thickBot="1" x14ac:dyDescent="0.4">
      <c r="A10" s="105" t="s">
        <v>20</v>
      </c>
      <c r="B10" s="106"/>
      <c r="C10" s="107"/>
    </row>
    <row r="12" spans="1:3" ht="15.65" customHeight="1" x14ac:dyDescent="0.35"/>
  </sheetData>
  <mergeCells count="8">
    <mergeCell ref="A1:C2"/>
    <mergeCell ref="A3:C3"/>
    <mergeCell ref="A4:C4"/>
    <mergeCell ref="A10:C10"/>
    <mergeCell ref="A5:C5"/>
    <mergeCell ref="A6:C6"/>
    <mergeCell ref="A7:C7"/>
    <mergeCell ref="A9:C9"/>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tabSelected="1" zoomScale="80" zoomScaleNormal="80" workbookViewId="0">
      <pane xSplit="3" ySplit="10" topLeftCell="D11" activePane="bottomRight" state="frozen"/>
      <selection pane="topRight" activeCell="E1" sqref="E1"/>
      <selection pane="bottomLeft" activeCell="A4" sqref="A4"/>
      <selection pane="bottomRight" activeCell="C74" sqref="C74:C76"/>
    </sheetView>
  </sheetViews>
  <sheetFormatPr defaultColWidth="9.1796875" defaultRowHeight="14.5" x14ac:dyDescent="0.35"/>
  <cols>
    <col min="1" max="1" width="24.81640625" style="2" customWidth="1"/>
    <col min="2" max="2" width="4.7265625" style="2" customWidth="1"/>
    <col min="3" max="3" width="30.81640625" style="2" customWidth="1"/>
    <col min="4" max="4" width="4.7265625" style="2" customWidth="1"/>
    <col min="5" max="5" width="32.453125" style="2" customWidth="1"/>
    <col min="6" max="6" width="4.7265625" style="2" customWidth="1"/>
    <col min="7" max="7" width="32.453125" style="2" customWidth="1"/>
    <col min="8" max="8" width="5" style="2" customWidth="1"/>
    <col min="9" max="9" width="5.1796875" style="2" customWidth="1"/>
    <col min="10" max="10" width="0.1796875" style="2" customWidth="1"/>
    <col min="11" max="11" width="13.453125" style="2" bestFit="1" customWidth="1"/>
    <col min="12" max="12" width="27" style="2" bestFit="1" customWidth="1"/>
    <col min="13" max="13" width="40.7265625" style="2" bestFit="1" customWidth="1"/>
    <col min="14" max="14" width="40" style="2" bestFit="1" customWidth="1"/>
    <col min="15" max="15" width="5.1796875" style="2" customWidth="1"/>
    <col min="16" max="16" width="5.54296875" style="2" customWidth="1"/>
    <col min="17" max="17" width="7.1796875" style="2" hidden="1" customWidth="1"/>
    <col min="18" max="18" width="13.453125" style="2" bestFit="1" customWidth="1"/>
    <col min="19" max="19" width="19.453125" style="2" bestFit="1" customWidth="1"/>
    <col min="20" max="20" width="19.453125" style="2" customWidth="1"/>
    <col min="21" max="21" width="37.1796875" style="2" customWidth="1"/>
    <col min="22" max="16384" width="9.1796875" style="2"/>
  </cols>
  <sheetData>
    <row r="1" spans="1:18" ht="15.65" hidden="1" customHeight="1" x14ac:dyDescent="0.35">
      <c r="A1" s="160" t="str">
        <f>'Informações sobre o Processo'!A6:C6</f>
        <v>Processo: Processo de matrícula</v>
      </c>
      <c r="B1" s="160"/>
      <c r="C1" s="160"/>
      <c r="D1" s="67"/>
      <c r="E1" s="67"/>
      <c r="F1" s="67"/>
      <c r="G1" s="67"/>
      <c r="H1" s="68"/>
      <c r="I1" s="68"/>
      <c r="J1" s="68"/>
      <c r="K1" s="68"/>
      <c r="L1" s="68"/>
      <c r="M1" s="68"/>
      <c r="N1" s="68"/>
      <c r="O1" s="68"/>
      <c r="P1" s="68"/>
      <c r="Q1" s="68"/>
      <c r="R1" s="68"/>
    </row>
    <row r="2" spans="1:18" ht="15.65" hidden="1" customHeight="1" x14ac:dyDescent="0.35">
      <c r="A2" s="160"/>
      <c r="B2" s="160"/>
      <c r="C2" s="160"/>
      <c r="D2" s="67"/>
      <c r="E2" s="67"/>
      <c r="F2" s="67"/>
      <c r="G2" s="67"/>
      <c r="H2" s="68"/>
      <c r="I2" s="68"/>
      <c r="J2" s="68"/>
      <c r="K2" s="68"/>
      <c r="L2" s="68"/>
      <c r="M2" s="68"/>
      <c r="N2" s="68"/>
      <c r="O2" s="68"/>
      <c r="P2" s="68"/>
      <c r="Q2" s="68"/>
      <c r="R2" s="68"/>
    </row>
    <row r="3" spans="1:18" ht="15.65" hidden="1" customHeight="1" x14ac:dyDescent="0.35">
      <c r="A3" s="166" t="str">
        <f>'Informações sobre o Processo'!A7:C7</f>
        <v xml:space="preserve">Objetivo do Processo: Verificar se os estudantes atendem os pré-requisitos do edital e efetivar as matrículas - </v>
      </c>
      <c r="B3" s="167"/>
      <c r="C3" s="167"/>
      <c r="D3" s="67"/>
      <c r="E3" s="67"/>
      <c r="F3" s="67"/>
      <c r="G3" s="67"/>
      <c r="H3" s="68"/>
      <c r="I3" s="68"/>
      <c r="J3" s="68"/>
      <c r="K3" s="68"/>
      <c r="L3" s="68"/>
      <c r="M3" s="68"/>
      <c r="N3" s="68"/>
      <c r="O3" s="68"/>
      <c r="P3" s="68"/>
      <c r="Q3" s="68"/>
      <c r="R3" s="68"/>
    </row>
    <row r="4" spans="1:18" ht="15.65" hidden="1" customHeight="1" x14ac:dyDescent="0.35">
      <c r="A4" s="167"/>
      <c r="B4" s="167"/>
      <c r="C4" s="167"/>
      <c r="D4" s="67"/>
      <c r="E4" s="67"/>
      <c r="F4" s="67"/>
      <c r="G4" s="67"/>
      <c r="H4" s="68"/>
      <c r="I4" s="68"/>
      <c r="J4" s="68"/>
      <c r="K4" s="68"/>
      <c r="L4" s="68"/>
      <c r="M4" s="68"/>
      <c r="O4" s="68"/>
      <c r="P4" s="68"/>
      <c r="Q4" s="68"/>
      <c r="R4" s="68"/>
    </row>
    <row r="5" spans="1:18" ht="15.65" hidden="1" customHeight="1" x14ac:dyDescent="0.35">
      <c r="A5" s="167"/>
      <c r="B5" s="167"/>
      <c r="C5" s="167"/>
      <c r="D5" s="67"/>
      <c r="E5" s="67"/>
      <c r="F5" s="67"/>
      <c r="G5" s="67"/>
      <c r="H5" s="68"/>
      <c r="I5" s="68"/>
      <c r="J5" s="68"/>
      <c r="K5" s="68"/>
      <c r="L5" s="68"/>
      <c r="M5" s="68"/>
      <c r="N5" s="68"/>
      <c r="O5" s="68"/>
      <c r="P5" s="68"/>
      <c r="Q5" s="68"/>
      <c r="R5" s="68"/>
    </row>
    <row r="6" spans="1:18" ht="15.65" hidden="1" customHeight="1" x14ac:dyDescent="0.35">
      <c r="A6" s="167"/>
      <c r="B6" s="167"/>
      <c r="C6" s="167"/>
      <c r="D6" s="67"/>
      <c r="E6" s="67"/>
      <c r="F6" s="67"/>
      <c r="G6" s="67"/>
      <c r="H6" s="68"/>
      <c r="I6" s="68"/>
      <c r="J6" s="68"/>
      <c r="K6" s="68"/>
      <c r="L6" s="68"/>
      <c r="M6" s="68"/>
      <c r="N6" s="68"/>
      <c r="O6" s="68"/>
      <c r="P6" s="68"/>
      <c r="Q6" s="68"/>
      <c r="R6" s="68"/>
    </row>
    <row r="7" spans="1:18" ht="37.5" hidden="1" customHeight="1" thickBot="1" x14ac:dyDescent="0.4">
      <c r="A7" s="166" t="str">
        <f>'Informações sobre o Processo'!A4:C4</f>
        <v>Diretoria / Coordenação Responsável:</v>
      </c>
      <c r="B7" s="167"/>
      <c r="C7" s="167"/>
      <c r="D7" s="69"/>
      <c r="E7" s="69"/>
      <c r="F7" s="69"/>
      <c r="G7" s="69"/>
      <c r="H7" s="70"/>
      <c r="I7" s="70"/>
      <c r="J7" s="70"/>
      <c r="K7" s="70"/>
      <c r="L7" s="71"/>
      <c r="M7" s="69"/>
      <c r="N7" s="69"/>
      <c r="O7" s="70"/>
      <c r="P7" s="70"/>
      <c r="Q7" s="70"/>
      <c r="R7" s="70"/>
    </row>
    <row r="8" spans="1:18" ht="19" hidden="1" thickBot="1" x14ac:dyDescent="0.5">
      <c r="A8" s="163" t="s">
        <v>21</v>
      </c>
      <c r="B8" s="164"/>
      <c r="C8" s="165"/>
      <c r="D8" s="155" t="s">
        <v>22</v>
      </c>
      <c r="E8" s="156"/>
      <c r="F8" s="156"/>
      <c r="G8" s="157"/>
      <c r="H8" s="144" t="s">
        <v>23</v>
      </c>
      <c r="I8" s="145"/>
      <c r="J8" s="145"/>
      <c r="K8" s="145"/>
      <c r="L8" s="145"/>
      <c r="M8" s="145"/>
      <c r="N8" s="145"/>
      <c r="O8" s="145"/>
      <c r="P8" s="145"/>
      <c r="Q8" s="145"/>
      <c r="R8" s="146"/>
    </row>
    <row r="9" spans="1:18" ht="16" thickBot="1" x14ac:dyDescent="0.4">
      <c r="A9" s="150" t="s">
        <v>24</v>
      </c>
      <c r="B9" s="152" t="s">
        <v>25</v>
      </c>
      <c r="C9" s="152"/>
      <c r="D9" s="152" t="s">
        <v>26</v>
      </c>
      <c r="E9" s="152"/>
      <c r="F9" s="152" t="s">
        <v>27</v>
      </c>
      <c r="G9" s="152"/>
      <c r="H9" s="141" t="s">
        <v>28</v>
      </c>
      <c r="I9" s="142"/>
      <c r="J9" s="142"/>
      <c r="K9" s="143"/>
      <c r="L9" s="147" t="s">
        <v>29</v>
      </c>
      <c r="M9" s="148"/>
      <c r="N9" s="149"/>
      <c r="O9" s="141" t="s">
        <v>30</v>
      </c>
      <c r="P9" s="142"/>
      <c r="Q9" s="142"/>
      <c r="R9" s="143"/>
    </row>
    <row r="10" spans="1:18" s="5" customFormat="1" ht="31.5" thickBot="1" x14ac:dyDescent="0.4">
      <c r="A10" s="151"/>
      <c r="B10" s="153"/>
      <c r="C10" s="153"/>
      <c r="D10" s="153"/>
      <c r="E10" s="153"/>
      <c r="F10" s="153"/>
      <c r="G10" s="153"/>
      <c r="H10" s="75" t="s">
        <v>31</v>
      </c>
      <c r="I10" s="76" t="s">
        <v>32</v>
      </c>
      <c r="J10" s="13"/>
      <c r="K10" s="77" t="s">
        <v>33</v>
      </c>
      <c r="L10" s="15" t="s">
        <v>34</v>
      </c>
      <c r="M10" s="78" t="s">
        <v>35</v>
      </c>
      <c r="N10" s="79" t="s">
        <v>36</v>
      </c>
      <c r="O10" s="80" t="s">
        <v>31</v>
      </c>
      <c r="P10" s="13" t="s">
        <v>32</v>
      </c>
      <c r="Q10" s="13"/>
      <c r="R10" s="14" t="s">
        <v>33</v>
      </c>
    </row>
    <row r="11" spans="1:18" ht="30" customHeight="1" x14ac:dyDescent="0.35">
      <c r="A11" s="125" t="s">
        <v>37</v>
      </c>
      <c r="B11" s="127">
        <v>7</v>
      </c>
      <c r="C11" s="129" t="s">
        <v>38</v>
      </c>
      <c r="D11" s="19">
        <v>1</v>
      </c>
      <c r="E11" s="20" t="s">
        <v>39</v>
      </c>
      <c r="F11" s="19">
        <v>1</v>
      </c>
      <c r="G11" s="21" t="s">
        <v>40</v>
      </c>
      <c r="H11" s="131">
        <v>3</v>
      </c>
      <c r="I11" s="133">
        <v>2</v>
      </c>
      <c r="J11" s="122">
        <f t="shared" ref="J11" si="0">H11*I11</f>
        <v>6</v>
      </c>
      <c r="K11" s="116" t="str">
        <f>IF(AND(J11&lt;&gt;0,J11&lt;=3),"Risco Baixo",IF(AND(J11&gt;=4,J11&lt;=6),"Risco Moderado",IF(AND(J11&gt;=8,J11&lt;=12),"Risco Elevado",IF(J11=16,"Risco Extremo",""))))</f>
        <v>Risco Moderado</v>
      </c>
      <c r="L11" s="134"/>
      <c r="M11" s="129" t="s">
        <v>41</v>
      </c>
      <c r="N11" s="161" t="s">
        <v>42</v>
      </c>
      <c r="O11" s="118">
        <v>3</v>
      </c>
      <c r="P11" s="120">
        <v>2</v>
      </c>
      <c r="Q11" s="124">
        <f t="shared" ref="Q11" si="1">O11*P11</f>
        <v>6</v>
      </c>
      <c r="R11" s="116" t="str">
        <f>IF(AND(Q11&lt;&gt;0,Q11&lt;=3),"Risco Baixo",IF(AND(Q11&gt;=4,Q11&lt;=6),"Risco Moderado",IF(AND(Q11&gt;=8,Q11&lt;=12),"Risco Elevado",IF(Q11=16,"Risco Extremo",""))))</f>
        <v>Risco Moderado</v>
      </c>
    </row>
    <row r="12" spans="1:18" ht="33" customHeight="1" x14ac:dyDescent="0.35">
      <c r="A12" s="125"/>
      <c r="B12" s="128"/>
      <c r="C12" s="130"/>
      <c r="D12" s="11">
        <v>2</v>
      </c>
      <c r="E12" s="22" t="s">
        <v>43</v>
      </c>
      <c r="F12" s="11">
        <v>2</v>
      </c>
      <c r="G12" s="23" t="s">
        <v>44</v>
      </c>
      <c r="H12" s="132">
        <v>3</v>
      </c>
      <c r="I12" s="120">
        <v>1</v>
      </c>
      <c r="J12" s="122"/>
      <c r="K12" s="116"/>
      <c r="L12" s="135"/>
      <c r="M12" s="114" t="s">
        <v>41</v>
      </c>
      <c r="N12" s="115" t="s">
        <v>42</v>
      </c>
      <c r="O12" s="118">
        <v>3</v>
      </c>
      <c r="P12" s="120">
        <v>2</v>
      </c>
      <c r="Q12" s="122"/>
      <c r="R12" s="116"/>
    </row>
    <row r="13" spans="1:18" ht="15.65" customHeight="1" thickBot="1" x14ac:dyDescent="0.4">
      <c r="A13" s="125"/>
      <c r="B13" s="128"/>
      <c r="C13" s="130"/>
      <c r="D13" s="11">
        <v>3</v>
      </c>
      <c r="E13" s="22"/>
      <c r="F13" s="11">
        <v>3</v>
      </c>
      <c r="G13" s="23"/>
      <c r="H13" s="132">
        <v>3</v>
      </c>
      <c r="I13" s="120">
        <v>1</v>
      </c>
      <c r="J13" s="122"/>
      <c r="K13" s="116"/>
      <c r="L13" s="135"/>
      <c r="M13" s="114" t="s">
        <v>41</v>
      </c>
      <c r="N13" s="115" t="s">
        <v>42</v>
      </c>
      <c r="O13" s="118">
        <v>3</v>
      </c>
      <c r="P13" s="120">
        <v>2</v>
      </c>
      <c r="Q13" s="122"/>
      <c r="R13" s="116"/>
    </row>
    <row r="14" spans="1:18" ht="77.5" x14ac:dyDescent="0.35">
      <c r="A14" s="161" t="s">
        <v>45</v>
      </c>
      <c r="B14" s="127">
        <v>1</v>
      </c>
      <c r="C14" s="129" t="s">
        <v>46</v>
      </c>
      <c r="D14" s="19">
        <v>1</v>
      </c>
      <c r="E14" s="20" t="s">
        <v>47</v>
      </c>
      <c r="F14" s="19">
        <v>1</v>
      </c>
      <c r="G14" s="21" t="s">
        <v>48</v>
      </c>
      <c r="H14" s="131">
        <v>3</v>
      </c>
      <c r="I14" s="133">
        <v>4</v>
      </c>
      <c r="J14" s="122">
        <f>H14*I14</f>
        <v>12</v>
      </c>
      <c r="K14" s="116" t="str">
        <f>IF(AND(J14&lt;&gt;0,J14&lt;=3),"Risco Baixo",IF(AND(J14&gt;=4,J14&lt;=6),"Risco Moderado",IF(AND(J14&gt;=8,J14&lt;=12),"Risco Elevado",IF(J14=16,"Risco Extremo",""))))</f>
        <v>Risco Elevado</v>
      </c>
      <c r="L14" s="135" t="s">
        <v>49</v>
      </c>
      <c r="M14" s="114" t="s">
        <v>50</v>
      </c>
      <c r="N14" s="115" t="s">
        <v>51</v>
      </c>
      <c r="O14" s="154">
        <v>3</v>
      </c>
      <c r="P14" s="133">
        <v>4</v>
      </c>
      <c r="Q14" s="122">
        <f>O14*P14</f>
        <v>12</v>
      </c>
      <c r="R14" s="116" t="str">
        <f>IF(AND(Q14&lt;&gt;0,Q14&lt;=3),"Risco Baixo",IF(AND(Q14&gt;=4,Q14&lt;=6),"Risco Moderado",IF(AND(Q14&gt;=8,Q14&lt;=12),"Risco Elevado",IF(Q14=16,"Risco Extremo",""))))</f>
        <v>Risco Elevado</v>
      </c>
    </row>
    <row r="15" spans="1:18" ht="58" x14ac:dyDescent="0.35">
      <c r="A15" s="115"/>
      <c r="B15" s="128"/>
      <c r="C15" s="130"/>
      <c r="D15" s="11">
        <v>2</v>
      </c>
      <c r="E15" s="22" t="s">
        <v>52</v>
      </c>
      <c r="F15" s="11">
        <v>2</v>
      </c>
      <c r="G15" s="84" t="s">
        <v>48</v>
      </c>
      <c r="H15" s="132">
        <v>3</v>
      </c>
      <c r="I15" s="120">
        <v>4</v>
      </c>
      <c r="J15" s="122"/>
      <c r="K15" s="116"/>
      <c r="L15" s="135"/>
      <c r="M15" s="114" t="s">
        <v>50</v>
      </c>
      <c r="N15" s="115" t="s">
        <v>51</v>
      </c>
      <c r="O15" s="118"/>
      <c r="P15" s="120">
        <v>4</v>
      </c>
      <c r="Q15" s="122"/>
      <c r="R15" s="116"/>
    </row>
    <row r="16" spans="1:18" ht="15.5" x14ac:dyDescent="0.35">
      <c r="A16" s="115"/>
      <c r="B16" s="128"/>
      <c r="C16" s="130"/>
      <c r="D16" s="11">
        <v>3</v>
      </c>
      <c r="E16" s="22"/>
      <c r="F16" s="11">
        <v>3</v>
      </c>
      <c r="G16" s="23"/>
      <c r="H16" s="132">
        <v>3</v>
      </c>
      <c r="I16" s="120">
        <v>4</v>
      </c>
      <c r="J16" s="122"/>
      <c r="K16" s="116"/>
      <c r="L16" s="135"/>
      <c r="M16" s="114" t="s">
        <v>50</v>
      </c>
      <c r="N16" s="115" t="s">
        <v>51</v>
      </c>
      <c r="O16" s="118"/>
      <c r="P16" s="120">
        <v>4</v>
      </c>
      <c r="Q16" s="122"/>
      <c r="R16" s="116"/>
    </row>
    <row r="17" spans="1:18" ht="31" x14ac:dyDescent="0.35">
      <c r="A17" s="115"/>
      <c r="B17" s="128">
        <v>2</v>
      </c>
      <c r="C17" s="129" t="s">
        <v>46</v>
      </c>
      <c r="D17" s="11">
        <v>1</v>
      </c>
      <c r="E17" s="20" t="s">
        <v>53</v>
      </c>
      <c r="F17" s="11">
        <v>1</v>
      </c>
      <c r="G17" s="85" t="s">
        <v>54</v>
      </c>
      <c r="H17" s="132">
        <v>3</v>
      </c>
      <c r="I17" s="120">
        <v>3</v>
      </c>
      <c r="J17" s="122">
        <f>H17*I17</f>
        <v>9</v>
      </c>
      <c r="K17" s="116" t="str">
        <f>IF(AND(J17&lt;&gt;0,J17&lt;=3),"Risco Baixo",IF(AND(J17&gt;=4,J17&lt;=6),"Risco Moderado",IF(AND(J17&gt;=8,J17&lt;=12),"Risco Elevado",IF(J17=16,"Risco Extremo",""))))</f>
        <v>Risco Elevado</v>
      </c>
      <c r="L17" s="135"/>
      <c r="M17" s="114" t="s">
        <v>41</v>
      </c>
      <c r="N17" s="115" t="s">
        <v>42</v>
      </c>
      <c r="O17" s="118">
        <v>3</v>
      </c>
      <c r="P17" s="120">
        <v>3</v>
      </c>
      <c r="Q17" s="122">
        <f t="shared" ref="Q17" si="2">O17*P17</f>
        <v>9</v>
      </c>
      <c r="R17" s="116" t="str">
        <f t="shared" ref="R17" si="3">IF(AND(Q17&lt;&gt;0,Q17&lt;=3),"Risco Baixo",IF(AND(Q17&gt;=4,Q17&lt;=6),"Risco Moderado",IF(AND(Q17&gt;=8,Q17&lt;=12),"Risco Elevado",IF(Q17=16,"Risco Extremo",""))))</f>
        <v>Risco Elevado</v>
      </c>
    </row>
    <row r="18" spans="1:18" ht="15.5" x14ac:dyDescent="0.35">
      <c r="A18" s="115"/>
      <c r="B18" s="128"/>
      <c r="C18" s="114"/>
      <c r="D18" s="11">
        <v>2</v>
      </c>
      <c r="E18" s="22"/>
      <c r="F18" s="11">
        <v>2</v>
      </c>
      <c r="G18" s="23"/>
      <c r="H18" s="132"/>
      <c r="I18" s="120"/>
      <c r="J18" s="122"/>
      <c r="K18" s="116"/>
      <c r="L18" s="135"/>
      <c r="M18" s="114" t="s">
        <v>41</v>
      </c>
      <c r="N18" s="115" t="s">
        <v>42</v>
      </c>
      <c r="O18" s="118"/>
      <c r="P18" s="120"/>
      <c r="Q18" s="122"/>
      <c r="R18" s="116"/>
    </row>
    <row r="19" spans="1:18" ht="15.5" x14ac:dyDescent="0.35">
      <c r="A19" s="115"/>
      <c r="B19" s="128"/>
      <c r="C19" s="137"/>
      <c r="D19" s="11">
        <v>3</v>
      </c>
      <c r="E19" s="22"/>
      <c r="F19" s="11">
        <v>3</v>
      </c>
      <c r="G19" s="23"/>
      <c r="H19" s="132"/>
      <c r="I19" s="120"/>
      <c r="J19" s="122"/>
      <c r="K19" s="116"/>
      <c r="L19" s="135"/>
      <c r="M19" s="114" t="s">
        <v>41</v>
      </c>
      <c r="N19" s="115" t="s">
        <v>42</v>
      </c>
      <c r="O19" s="118"/>
      <c r="P19" s="120"/>
      <c r="Q19" s="122"/>
      <c r="R19" s="116"/>
    </row>
    <row r="20" spans="1:18" ht="33.75" customHeight="1" x14ac:dyDescent="0.35">
      <c r="A20" s="115"/>
      <c r="B20" s="128">
        <v>3</v>
      </c>
      <c r="C20" s="129" t="s">
        <v>55</v>
      </c>
      <c r="D20" s="11">
        <v>1</v>
      </c>
      <c r="E20" s="22" t="s">
        <v>56</v>
      </c>
      <c r="F20" s="11">
        <v>1</v>
      </c>
      <c r="G20" s="23" t="s">
        <v>44</v>
      </c>
      <c r="H20" s="132">
        <v>2</v>
      </c>
      <c r="I20" s="120">
        <v>3</v>
      </c>
      <c r="J20" s="122">
        <f>H20*I20</f>
        <v>6</v>
      </c>
      <c r="K20" s="116" t="str">
        <f t="shared" ref="K20" si="4">IF(AND(J20&lt;&gt;0,J20&lt;=3),"Risco Baixo",IF(AND(J20&gt;=4,J20&lt;=6),"Risco Moderado",IF(AND(J20&gt;=8,J20&lt;=12),"Risco Elevado",IF(J20=16,"Risco Extremo",""))))</f>
        <v>Risco Moderado</v>
      </c>
      <c r="L20" s="135" t="s">
        <v>57</v>
      </c>
      <c r="M20" s="114" t="s">
        <v>58</v>
      </c>
      <c r="N20" s="115" t="s">
        <v>42</v>
      </c>
      <c r="O20" s="118">
        <v>2</v>
      </c>
      <c r="P20" s="120">
        <v>3</v>
      </c>
      <c r="Q20" s="122">
        <f t="shared" ref="Q20" si="5">O20*P20</f>
        <v>6</v>
      </c>
      <c r="R20" s="116" t="str">
        <f t="shared" ref="R20" si="6">IF(AND(Q20&lt;&gt;0,Q20&lt;=3),"Risco Baixo",IF(AND(Q20&gt;=4,Q20&lt;=6),"Risco Moderado",IF(AND(Q20&gt;=8,Q20&lt;=12),"Risco Elevado",IF(Q20=16,"Risco Extremo",""))))</f>
        <v>Risco Moderado</v>
      </c>
    </row>
    <row r="21" spans="1:18" ht="15.5" x14ac:dyDescent="0.35">
      <c r="A21" s="115"/>
      <c r="B21" s="128"/>
      <c r="C21" s="130"/>
      <c r="D21" s="11">
        <v>2</v>
      </c>
      <c r="E21" s="22"/>
      <c r="F21" s="11">
        <v>2</v>
      </c>
      <c r="G21" s="23"/>
      <c r="H21" s="132"/>
      <c r="I21" s="120"/>
      <c r="J21" s="122"/>
      <c r="K21" s="116"/>
      <c r="L21" s="135"/>
      <c r="M21" s="114" t="s">
        <v>58</v>
      </c>
      <c r="N21" s="115" t="s">
        <v>42</v>
      </c>
      <c r="O21" s="118">
        <v>2</v>
      </c>
      <c r="P21" s="120">
        <v>3</v>
      </c>
      <c r="Q21" s="122"/>
      <c r="R21" s="116"/>
    </row>
    <row r="22" spans="1:18" ht="15.5" x14ac:dyDescent="0.35">
      <c r="A22" s="115"/>
      <c r="B22" s="136"/>
      <c r="C22" s="130"/>
      <c r="D22" s="12">
        <v>3</v>
      </c>
      <c r="E22" s="24"/>
      <c r="F22" s="12">
        <v>3</v>
      </c>
      <c r="G22" s="25"/>
      <c r="H22" s="138"/>
      <c r="I22" s="121"/>
      <c r="J22" s="122"/>
      <c r="K22" s="139"/>
      <c r="L22" s="140"/>
      <c r="M22" s="137" t="s">
        <v>58</v>
      </c>
      <c r="N22" s="117" t="s">
        <v>42</v>
      </c>
      <c r="O22" s="119">
        <v>2</v>
      </c>
      <c r="P22" s="121">
        <v>3</v>
      </c>
      <c r="Q22" s="123"/>
      <c r="R22" s="139"/>
    </row>
    <row r="23" spans="1:18" ht="46.5" x14ac:dyDescent="0.35">
      <c r="A23" s="161" t="s">
        <v>59</v>
      </c>
      <c r="B23" s="127">
        <v>4</v>
      </c>
      <c r="C23" s="129" t="s">
        <v>60</v>
      </c>
      <c r="D23" s="19">
        <v>1</v>
      </c>
      <c r="E23" s="20" t="s">
        <v>53</v>
      </c>
      <c r="F23" s="19">
        <v>1</v>
      </c>
      <c r="G23" s="23" t="s">
        <v>61</v>
      </c>
      <c r="H23" s="131">
        <v>2</v>
      </c>
      <c r="I23" s="133">
        <v>4</v>
      </c>
      <c r="J23" s="122">
        <f>H23*I23</f>
        <v>8</v>
      </c>
      <c r="K23" s="116" t="str">
        <f>IF(AND(J23&lt;&gt;0,J23&lt;=3),"Risco Baixo",IF(AND(J23&gt;=4,J23&lt;=6),"Risco Moderado",IF(AND(J23&gt;=8,J23&lt;=12),"Risco Elevado",IF(J23=16,"Risco Extremo",""))))</f>
        <v>Risco Elevado</v>
      </c>
      <c r="L23" s="134" t="s">
        <v>62</v>
      </c>
      <c r="M23" s="114" t="s">
        <v>63</v>
      </c>
      <c r="N23" s="115" t="s">
        <v>51</v>
      </c>
      <c r="O23" s="118">
        <v>1</v>
      </c>
      <c r="P23" s="120">
        <v>2</v>
      </c>
      <c r="Q23" s="124">
        <f t="shared" ref="Q23" si="7">O23*P23</f>
        <v>2</v>
      </c>
      <c r="R23" s="159" t="str">
        <f t="shared" ref="R23" si="8">IF(AND(Q23&lt;&gt;0,Q23&lt;=3),"Risco Baixo",IF(AND(Q23&gt;=4,Q23&lt;=6),"Risco Moderado",IF(AND(Q23&gt;=8,Q23&lt;=12),"Risco Elevado",IF(Q23=16,"Risco Extremo",""))))</f>
        <v>Risco Baixo</v>
      </c>
    </row>
    <row r="24" spans="1:18" ht="50.25" customHeight="1" x14ac:dyDescent="0.35">
      <c r="A24" s="115"/>
      <c r="B24" s="128"/>
      <c r="C24" s="130"/>
      <c r="D24" s="11">
        <v>2</v>
      </c>
      <c r="E24" s="22" t="s">
        <v>64</v>
      </c>
      <c r="F24" s="11">
        <v>2</v>
      </c>
      <c r="G24" s="23" t="s">
        <v>61</v>
      </c>
      <c r="H24" s="132">
        <v>2</v>
      </c>
      <c r="I24" s="120">
        <v>4</v>
      </c>
      <c r="J24" s="122"/>
      <c r="K24" s="116"/>
      <c r="L24" s="135"/>
      <c r="M24" s="114" t="s">
        <v>63</v>
      </c>
      <c r="N24" s="115" t="s">
        <v>51</v>
      </c>
      <c r="O24" s="118">
        <v>1</v>
      </c>
      <c r="P24" s="120">
        <v>2</v>
      </c>
      <c r="Q24" s="122"/>
      <c r="R24" s="116"/>
    </row>
    <row r="25" spans="1:18" ht="47.25" customHeight="1" x14ac:dyDescent="0.35">
      <c r="A25" s="115"/>
      <c r="B25" s="128"/>
      <c r="C25" s="130"/>
      <c r="D25" s="11">
        <v>3</v>
      </c>
      <c r="E25" s="22" t="s">
        <v>65</v>
      </c>
      <c r="F25" s="11">
        <v>3</v>
      </c>
      <c r="G25" s="23" t="s">
        <v>61</v>
      </c>
      <c r="H25" s="132">
        <v>2</v>
      </c>
      <c r="I25" s="120">
        <v>4</v>
      </c>
      <c r="J25" s="122"/>
      <c r="K25" s="116"/>
      <c r="L25" s="135"/>
      <c r="M25" s="114" t="s">
        <v>63</v>
      </c>
      <c r="N25" s="115" t="s">
        <v>51</v>
      </c>
      <c r="O25" s="118">
        <v>1</v>
      </c>
      <c r="P25" s="120">
        <v>2</v>
      </c>
      <c r="Q25" s="122"/>
      <c r="R25" s="116"/>
    </row>
    <row r="26" spans="1:18" ht="39.75" customHeight="1" x14ac:dyDescent="0.35">
      <c r="A26" s="115"/>
      <c r="B26" s="128">
        <v>5</v>
      </c>
      <c r="C26" s="114" t="s">
        <v>55</v>
      </c>
      <c r="D26" s="11">
        <v>1</v>
      </c>
      <c r="E26" s="22" t="s">
        <v>56</v>
      </c>
      <c r="F26" s="11">
        <v>1</v>
      </c>
      <c r="G26" s="23" t="s">
        <v>66</v>
      </c>
      <c r="H26" s="132">
        <v>2</v>
      </c>
      <c r="I26" s="120">
        <v>3</v>
      </c>
      <c r="J26" s="122">
        <f>H26*I26</f>
        <v>6</v>
      </c>
      <c r="K26" s="116" t="str">
        <f>IF(AND(J26&lt;&gt;0,J26&lt;=3),"Risco Baixo",IF(AND(J26&gt;=4,J26&lt;=6),"Risco Moderado",IF(AND(J26&gt;=8,J26&lt;=12),"Risco Elevado",IF(J26=16,"Risco Extremo",""))))</f>
        <v>Risco Moderado</v>
      </c>
      <c r="L26" s="135" t="s">
        <v>67</v>
      </c>
      <c r="M26" s="114" t="s">
        <v>58</v>
      </c>
      <c r="N26" s="115" t="s">
        <v>68</v>
      </c>
      <c r="O26" s="118">
        <v>2</v>
      </c>
      <c r="P26" s="120">
        <v>3</v>
      </c>
      <c r="Q26" s="122">
        <f t="shared" ref="Q26" si="9">O26*P26</f>
        <v>6</v>
      </c>
      <c r="R26" s="116" t="str">
        <f t="shared" ref="R26" si="10">IF(AND(Q26&lt;&gt;0,Q26&lt;=3),"Risco Baixo",IF(AND(Q26&gt;=4,Q26&lt;=6),"Risco Moderado",IF(AND(Q26&gt;=8,Q26&lt;=12),"Risco Elevado",IF(Q26=16,"Risco Extremo",""))))</f>
        <v>Risco Moderado</v>
      </c>
    </row>
    <row r="27" spans="1:18" ht="15.65" customHeight="1" x14ac:dyDescent="0.35">
      <c r="A27" s="115"/>
      <c r="B27" s="128"/>
      <c r="C27" s="114"/>
      <c r="D27" s="11">
        <v>2</v>
      </c>
      <c r="E27" s="22"/>
      <c r="F27" s="11">
        <v>2</v>
      </c>
      <c r="G27" s="23"/>
      <c r="H27" s="132">
        <v>2</v>
      </c>
      <c r="I27" s="120">
        <v>3</v>
      </c>
      <c r="J27" s="122"/>
      <c r="K27" s="116"/>
      <c r="L27" s="135"/>
      <c r="M27" s="114" t="s">
        <v>58</v>
      </c>
      <c r="N27" s="115" t="s">
        <v>68</v>
      </c>
      <c r="O27" s="118">
        <v>2</v>
      </c>
      <c r="P27" s="120">
        <v>3</v>
      </c>
      <c r="Q27" s="122"/>
      <c r="R27" s="116"/>
    </row>
    <row r="28" spans="1:18" ht="15.65" customHeight="1" x14ac:dyDescent="0.35">
      <c r="A28" s="115"/>
      <c r="B28" s="128"/>
      <c r="C28" s="114"/>
      <c r="D28" s="11">
        <v>3</v>
      </c>
      <c r="E28" s="22"/>
      <c r="F28" s="11">
        <v>3</v>
      </c>
      <c r="G28" s="23"/>
      <c r="H28" s="132">
        <v>2</v>
      </c>
      <c r="I28" s="120">
        <v>3</v>
      </c>
      <c r="J28" s="122"/>
      <c r="K28" s="116"/>
      <c r="L28" s="135"/>
      <c r="M28" s="114" t="s">
        <v>58</v>
      </c>
      <c r="N28" s="115" t="s">
        <v>68</v>
      </c>
      <c r="O28" s="118">
        <v>2</v>
      </c>
      <c r="P28" s="120">
        <v>3</v>
      </c>
      <c r="Q28" s="122"/>
      <c r="R28" s="116"/>
    </row>
    <row r="29" spans="1:18" ht="31.5" customHeight="1" x14ac:dyDescent="0.35">
      <c r="A29" s="115"/>
      <c r="B29" s="128">
        <v>6</v>
      </c>
      <c r="C29" s="114" t="s">
        <v>69</v>
      </c>
      <c r="D29" s="11">
        <v>1</v>
      </c>
      <c r="E29" s="22" t="s">
        <v>70</v>
      </c>
      <c r="F29" s="11">
        <v>1</v>
      </c>
      <c r="G29" s="23"/>
      <c r="H29" s="132">
        <v>1</v>
      </c>
      <c r="I29" s="120">
        <v>3</v>
      </c>
      <c r="J29" s="122">
        <f t="shared" ref="J29" si="11">H29*I29</f>
        <v>3</v>
      </c>
      <c r="K29" s="116" t="str">
        <f t="shared" ref="K29" si="12">IF(AND(J29&lt;&gt;0,J29&lt;=3),"Risco Baixo",IF(AND(J29&gt;=4,J29&lt;=6),"Risco Moderado",IF(AND(J29&gt;=8,J29&lt;=12),"Risco Elevado",IF(J29=16,"Risco Extremo",""))))</f>
        <v>Risco Baixo</v>
      </c>
      <c r="L29" s="135" t="s">
        <v>71</v>
      </c>
      <c r="M29" s="114" t="s">
        <v>58</v>
      </c>
      <c r="N29" s="115" t="s">
        <v>72</v>
      </c>
      <c r="O29" s="118">
        <v>1</v>
      </c>
      <c r="P29" s="120">
        <v>3</v>
      </c>
      <c r="Q29" s="122">
        <f t="shared" ref="Q29" si="13">O29*P29</f>
        <v>3</v>
      </c>
      <c r="R29" s="116" t="str">
        <f t="shared" ref="R29" si="14">IF(AND(Q29&lt;&gt;0,Q29&lt;=3),"Risco Baixo",IF(AND(Q29&gt;=4,Q29&lt;=6),"Risco Moderado",IF(AND(Q29&gt;=8,Q29&lt;=12),"Risco Elevado",IF(Q29=16,"Risco Extremo",""))))</f>
        <v>Risco Baixo</v>
      </c>
    </row>
    <row r="30" spans="1:18" ht="25.5" customHeight="1" x14ac:dyDescent="0.35">
      <c r="A30" s="115"/>
      <c r="B30" s="128"/>
      <c r="C30" s="114"/>
      <c r="D30" s="11">
        <v>2</v>
      </c>
      <c r="E30" s="22"/>
      <c r="F30" s="11">
        <v>2</v>
      </c>
      <c r="G30" s="23"/>
      <c r="H30" s="132">
        <v>1</v>
      </c>
      <c r="I30" s="120">
        <v>3</v>
      </c>
      <c r="J30" s="122"/>
      <c r="K30" s="116"/>
      <c r="L30" s="135"/>
      <c r="M30" s="114" t="s">
        <v>58</v>
      </c>
      <c r="N30" s="115" t="s">
        <v>72</v>
      </c>
      <c r="O30" s="118">
        <v>1</v>
      </c>
      <c r="P30" s="120">
        <v>3</v>
      </c>
      <c r="Q30" s="122"/>
      <c r="R30" s="116"/>
    </row>
    <row r="31" spans="1:18" ht="69.75" customHeight="1" x14ac:dyDescent="0.35">
      <c r="A31" s="115"/>
      <c r="B31" s="136"/>
      <c r="C31" s="114"/>
      <c r="D31" s="12">
        <v>3</v>
      </c>
      <c r="E31" s="24"/>
      <c r="F31" s="12">
        <v>3</v>
      </c>
      <c r="G31" s="25"/>
      <c r="H31" s="138">
        <v>1</v>
      </c>
      <c r="I31" s="121">
        <v>3</v>
      </c>
      <c r="J31" s="123"/>
      <c r="K31" s="139"/>
      <c r="L31" s="140"/>
      <c r="M31" s="137" t="s">
        <v>58</v>
      </c>
      <c r="N31" s="117" t="s">
        <v>72</v>
      </c>
      <c r="O31" s="119">
        <v>1</v>
      </c>
      <c r="P31" s="121">
        <v>3</v>
      </c>
      <c r="Q31" s="123"/>
      <c r="R31" s="139"/>
    </row>
    <row r="32" spans="1:18" ht="37.5" customHeight="1" x14ac:dyDescent="0.35">
      <c r="A32" s="162" t="s">
        <v>73</v>
      </c>
      <c r="B32" s="127">
        <v>16</v>
      </c>
      <c r="C32" s="129" t="s">
        <v>74</v>
      </c>
      <c r="D32" s="19">
        <v>1</v>
      </c>
      <c r="E32" s="20" t="s">
        <v>75</v>
      </c>
      <c r="F32" s="19">
        <v>1</v>
      </c>
      <c r="G32" s="21" t="s">
        <v>76</v>
      </c>
      <c r="H32" s="131">
        <v>3</v>
      </c>
      <c r="I32" s="133">
        <v>3</v>
      </c>
      <c r="J32" s="122">
        <f t="shared" ref="J32" si="15">H32*I32</f>
        <v>9</v>
      </c>
      <c r="K32" s="116" t="str">
        <f>IF(AND(J32&lt;&gt;0,J32&lt;=3),"Risco Baixo",IF(AND(J32&gt;=4,J32&lt;=6),"Risco Moderado",IF(AND(J32&gt;=8,J32&lt;=12),"Risco Elevado",IF(J32=16,"Risco Extremo",""))))</f>
        <v>Risco Elevado</v>
      </c>
      <c r="L32" s="158" t="s">
        <v>77</v>
      </c>
      <c r="M32" s="114" t="s">
        <v>58</v>
      </c>
      <c r="N32" s="115" t="s">
        <v>68</v>
      </c>
      <c r="O32" s="118">
        <v>2</v>
      </c>
      <c r="P32" s="120">
        <v>3</v>
      </c>
      <c r="Q32" s="124">
        <f t="shared" ref="Q32" si="16">O32*P32</f>
        <v>6</v>
      </c>
      <c r="R32" s="159" t="str">
        <f t="shared" ref="R32" si="17">IF(AND(Q32&lt;&gt;0,Q32&lt;=3),"Risco Baixo",IF(AND(Q32&gt;=4,Q32&lt;=6),"Risco Moderado",IF(AND(Q32&gt;=8,Q32&lt;=12),"Risco Elevado",IF(Q32=16,"Risco Extremo",""))))</f>
        <v>Risco Moderado</v>
      </c>
    </row>
    <row r="33" spans="1:18" ht="15.5" x14ac:dyDescent="0.35">
      <c r="A33" s="125"/>
      <c r="B33" s="128"/>
      <c r="C33" s="130"/>
      <c r="D33" s="11">
        <v>2</v>
      </c>
      <c r="E33" s="22"/>
      <c r="F33" s="11">
        <v>2</v>
      </c>
      <c r="G33" s="23"/>
      <c r="H33" s="132">
        <v>3</v>
      </c>
      <c r="I33" s="120">
        <v>3</v>
      </c>
      <c r="J33" s="122"/>
      <c r="K33" s="116"/>
      <c r="L33" s="135"/>
      <c r="M33" s="114" t="s">
        <v>58</v>
      </c>
      <c r="N33" s="115" t="s">
        <v>68</v>
      </c>
      <c r="O33" s="118">
        <v>2</v>
      </c>
      <c r="P33" s="120">
        <v>3</v>
      </c>
      <c r="Q33" s="122"/>
      <c r="R33" s="116"/>
    </row>
    <row r="34" spans="1:18" ht="15.5" x14ac:dyDescent="0.35">
      <c r="A34" s="125"/>
      <c r="B34" s="128"/>
      <c r="C34" s="130"/>
      <c r="D34" s="11">
        <v>3</v>
      </c>
      <c r="E34" s="22"/>
      <c r="F34" s="11">
        <v>3</v>
      </c>
      <c r="G34" s="23"/>
      <c r="H34" s="132">
        <v>3</v>
      </c>
      <c r="I34" s="120">
        <v>3</v>
      </c>
      <c r="J34" s="122"/>
      <c r="K34" s="116"/>
      <c r="L34" s="135"/>
      <c r="M34" s="114" t="s">
        <v>58</v>
      </c>
      <c r="N34" s="115" t="s">
        <v>68</v>
      </c>
      <c r="O34" s="118">
        <v>2</v>
      </c>
      <c r="P34" s="120">
        <v>3</v>
      </c>
      <c r="Q34" s="122"/>
      <c r="R34" s="116"/>
    </row>
    <row r="35" spans="1:18" ht="14.5" customHeight="1" x14ac:dyDescent="0.35">
      <c r="A35" s="125"/>
      <c r="B35" s="128">
        <v>17</v>
      </c>
      <c r="C35" s="114" t="s">
        <v>78</v>
      </c>
      <c r="D35" s="11">
        <v>1</v>
      </c>
      <c r="E35" s="22"/>
      <c r="F35" s="11">
        <v>1</v>
      </c>
      <c r="G35" s="21" t="s">
        <v>76</v>
      </c>
      <c r="H35" s="132">
        <v>3</v>
      </c>
      <c r="I35" s="120">
        <v>2</v>
      </c>
      <c r="J35" s="122">
        <f t="shared" ref="J35" si="18">H35*I35</f>
        <v>6</v>
      </c>
      <c r="K35" s="116" t="str">
        <f>IF(AND(J35&lt;&gt;0,J35&lt;=3),"Risco Baixo",IF(AND(J35&gt;=4,J35&lt;=6),"Risco Moderado",IF(AND(J35&gt;=8,J35&lt;=12),"Risco Elevado",IF(J35=16,"Risco Extremo",""))))</f>
        <v>Risco Moderado</v>
      </c>
      <c r="L35" s="135" t="s">
        <v>79</v>
      </c>
      <c r="M35" s="114" t="s">
        <v>80</v>
      </c>
      <c r="N35" s="115" t="s">
        <v>51</v>
      </c>
      <c r="O35" s="118">
        <v>1</v>
      </c>
      <c r="P35" s="120">
        <v>1</v>
      </c>
      <c r="Q35" s="122">
        <f t="shared" ref="Q35" si="19">O35*P35</f>
        <v>1</v>
      </c>
      <c r="R35" s="116" t="str">
        <f t="shared" ref="R35" si="20">IF(AND(Q35&lt;&gt;0,Q35&lt;=3),"Risco Baixo",IF(AND(Q35&gt;=4,Q35&lt;=6),"Risco Moderado",IF(AND(Q35&gt;=8,Q35&lt;=12),"Risco Elevado",IF(Q35=16,"Risco Extremo",""))))</f>
        <v>Risco Baixo</v>
      </c>
    </row>
    <row r="36" spans="1:18" ht="15.5" x14ac:dyDescent="0.35">
      <c r="A36" s="125"/>
      <c r="B36" s="128"/>
      <c r="C36" s="114"/>
      <c r="D36" s="11">
        <v>2</v>
      </c>
      <c r="E36" s="22"/>
      <c r="F36" s="11">
        <v>2</v>
      </c>
      <c r="G36" s="23"/>
      <c r="H36" s="132">
        <v>3</v>
      </c>
      <c r="I36" s="120">
        <v>2</v>
      </c>
      <c r="J36" s="122"/>
      <c r="K36" s="116"/>
      <c r="L36" s="135"/>
      <c r="M36" s="114" t="s">
        <v>80</v>
      </c>
      <c r="N36" s="115" t="s">
        <v>51</v>
      </c>
      <c r="O36" s="118">
        <v>1</v>
      </c>
      <c r="P36" s="120">
        <v>1</v>
      </c>
      <c r="Q36" s="122"/>
      <c r="R36" s="116"/>
    </row>
    <row r="37" spans="1:18" ht="15.5" x14ac:dyDescent="0.35">
      <c r="A37" s="125"/>
      <c r="B37" s="128"/>
      <c r="C37" s="114"/>
      <c r="D37" s="11">
        <v>3</v>
      </c>
      <c r="E37" s="22"/>
      <c r="F37" s="11">
        <v>3</v>
      </c>
      <c r="G37" s="23"/>
      <c r="H37" s="132">
        <v>3</v>
      </c>
      <c r="I37" s="120">
        <v>2</v>
      </c>
      <c r="J37" s="122"/>
      <c r="K37" s="116"/>
      <c r="L37" s="135"/>
      <c r="M37" s="114" t="s">
        <v>80</v>
      </c>
      <c r="N37" s="115" t="s">
        <v>51</v>
      </c>
      <c r="O37" s="118">
        <v>1</v>
      </c>
      <c r="P37" s="120">
        <v>1</v>
      </c>
      <c r="Q37" s="122"/>
      <c r="R37" s="116"/>
    </row>
    <row r="38" spans="1:18" ht="15.5" x14ac:dyDescent="0.35">
      <c r="A38" s="125"/>
      <c r="B38" s="128">
        <v>18</v>
      </c>
      <c r="C38" s="114"/>
      <c r="D38" s="11">
        <v>1</v>
      </c>
      <c r="E38" s="22"/>
      <c r="F38" s="11">
        <v>1</v>
      </c>
      <c r="G38" s="23"/>
      <c r="H38" s="132"/>
      <c r="I38" s="120"/>
      <c r="J38" s="122">
        <f t="shared" ref="J38" si="21">H38*I38</f>
        <v>0</v>
      </c>
      <c r="K38" s="116" t="str">
        <f t="shared" ref="K38" si="22">IF(AND(J38&lt;&gt;0,J38&lt;=3),"Risco Baixo",IF(AND(J38&gt;=4,J38&lt;=6),"Risco Moderado",IF(AND(J38&gt;=8,J38&lt;=12),"Risco Elevado",IF(J38=16,"Risco Extremo",""))))</f>
        <v/>
      </c>
      <c r="L38" s="135"/>
      <c r="M38" s="114"/>
      <c r="N38" s="115"/>
      <c r="O38" s="118"/>
      <c r="P38" s="120"/>
      <c r="Q38" s="122">
        <f t="shared" ref="Q38" si="23">O38*P38</f>
        <v>0</v>
      </c>
      <c r="R38" s="10"/>
    </row>
    <row r="39" spans="1:18" ht="15.5" x14ac:dyDescent="0.35">
      <c r="A39" s="125"/>
      <c r="B39" s="128"/>
      <c r="C39" s="114"/>
      <c r="D39" s="11">
        <v>2</v>
      </c>
      <c r="E39" s="22"/>
      <c r="F39" s="11">
        <v>2</v>
      </c>
      <c r="G39" s="23"/>
      <c r="H39" s="132"/>
      <c r="I39" s="120"/>
      <c r="J39" s="122"/>
      <c r="K39" s="116"/>
      <c r="L39" s="135"/>
      <c r="M39" s="114"/>
      <c r="N39" s="115"/>
      <c r="O39" s="118"/>
      <c r="P39" s="120"/>
      <c r="Q39" s="122"/>
      <c r="R39" s="10"/>
    </row>
    <row r="40" spans="1:18" ht="15.5" x14ac:dyDescent="0.35">
      <c r="A40" s="125"/>
      <c r="B40" s="136"/>
      <c r="C40" s="137"/>
      <c r="D40" s="12">
        <v>3</v>
      </c>
      <c r="E40" s="24"/>
      <c r="F40" s="12">
        <v>3</v>
      </c>
      <c r="G40" s="25"/>
      <c r="H40" s="138"/>
      <c r="I40" s="121"/>
      <c r="J40" s="123"/>
      <c r="K40" s="139"/>
      <c r="L40" s="140"/>
      <c r="M40" s="137"/>
      <c r="N40" s="117"/>
      <c r="O40" s="119"/>
      <c r="P40" s="121"/>
      <c r="Q40" s="123"/>
      <c r="R40" s="10"/>
    </row>
    <row r="41" spans="1:18" ht="14.5" customHeight="1" x14ac:dyDescent="0.35">
      <c r="A41" s="125" t="s">
        <v>81</v>
      </c>
      <c r="B41" s="127">
        <v>10</v>
      </c>
      <c r="C41" s="129" t="s">
        <v>82</v>
      </c>
      <c r="D41" s="19">
        <v>1</v>
      </c>
      <c r="E41" s="20" t="s">
        <v>83</v>
      </c>
      <c r="F41" s="19">
        <v>1</v>
      </c>
      <c r="G41" s="21" t="s">
        <v>84</v>
      </c>
      <c r="H41" s="131">
        <v>3</v>
      </c>
      <c r="I41" s="133">
        <v>2</v>
      </c>
      <c r="J41" s="122">
        <f t="shared" ref="J41" si="24">H41*I41</f>
        <v>6</v>
      </c>
      <c r="K41" s="116" t="str">
        <f>IF(AND(J41&lt;&gt;0,J41&lt;=3),"Risco Baixo",IF(AND(J41&gt;=4,J41&lt;=6),"Risco Moderado",IF(AND(J41&gt;=8,J41&lt;=12),"Risco Elevado",IF(J41=16,"Risco Extremo",""))))</f>
        <v>Risco Moderado</v>
      </c>
      <c r="L41" s="134" t="s">
        <v>85</v>
      </c>
      <c r="M41" s="114" t="s">
        <v>63</v>
      </c>
      <c r="N41" s="115" t="s">
        <v>86</v>
      </c>
      <c r="O41" s="118">
        <v>2</v>
      </c>
      <c r="P41" s="120">
        <v>1</v>
      </c>
      <c r="Q41" s="124">
        <f t="shared" ref="Q41" si="25">O41*P41</f>
        <v>2</v>
      </c>
      <c r="R41" s="116" t="str">
        <f t="shared" ref="R41" si="26">IF(AND(Q41&lt;&gt;0,Q41&lt;=3),"Risco Baixo",IF(AND(Q41&gt;=4,Q41&lt;=6),"Risco Moderado",IF(AND(Q41&gt;=8,Q41&lt;=12),"Risco Elevado",IF(Q41=16,"Risco Extremo",""))))</f>
        <v>Risco Baixo</v>
      </c>
    </row>
    <row r="42" spans="1:18" ht="15.65" customHeight="1" x14ac:dyDescent="0.35">
      <c r="A42" s="125"/>
      <c r="B42" s="128"/>
      <c r="C42" s="130"/>
      <c r="D42" s="11">
        <v>2</v>
      </c>
      <c r="E42" s="22"/>
      <c r="F42" s="11">
        <v>2</v>
      </c>
      <c r="G42" s="23"/>
      <c r="H42" s="132">
        <v>3</v>
      </c>
      <c r="I42" s="120">
        <v>2</v>
      </c>
      <c r="J42" s="122"/>
      <c r="K42" s="116"/>
      <c r="L42" s="135"/>
      <c r="M42" s="114" t="s">
        <v>63</v>
      </c>
      <c r="N42" s="115" t="s">
        <v>86</v>
      </c>
      <c r="O42" s="118">
        <v>2</v>
      </c>
      <c r="P42" s="120">
        <v>1</v>
      </c>
      <c r="Q42" s="122"/>
      <c r="R42" s="116"/>
    </row>
    <row r="43" spans="1:18" ht="15.65" customHeight="1" x14ac:dyDescent="0.35">
      <c r="A43" s="125"/>
      <c r="B43" s="128"/>
      <c r="C43" s="130"/>
      <c r="D43" s="11">
        <v>3</v>
      </c>
      <c r="E43" s="22"/>
      <c r="F43" s="11">
        <v>3</v>
      </c>
      <c r="G43" s="23"/>
      <c r="H43" s="132">
        <v>3</v>
      </c>
      <c r="I43" s="120">
        <v>2</v>
      </c>
      <c r="J43" s="122"/>
      <c r="K43" s="116"/>
      <c r="L43" s="135"/>
      <c r="M43" s="114" t="s">
        <v>63</v>
      </c>
      <c r="N43" s="115" t="s">
        <v>86</v>
      </c>
      <c r="O43" s="118">
        <v>2</v>
      </c>
      <c r="P43" s="120">
        <v>1</v>
      </c>
      <c r="Q43" s="122"/>
      <c r="R43" s="116"/>
    </row>
    <row r="44" spans="1:18" ht="14.5" customHeight="1" x14ac:dyDescent="0.35">
      <c r="A44" s="125"/>
      <c r="B44" s="128">
        <v>11</v>
      </c>
      <c r="C44" s="114" t="s">
        <v>87</v>
      </c>
      <c r="D44" s="11">
        <v>1</v>
      </c>
      <c r="E44" s="22" t="s">
        <v>64</v>
      </c>
      <c r="F44" s="11">
        <v>1</v>
      </c>
      <c r="G44" s="23" t="s">
        <v>88</v>
      </c>
      <c r="H44" s="132">
        <v>2</v>
      </c>
      <c r="I44" s="120">
        <v>2</v>
      </c>
      <c r="J44" s="122">
        <f t="shared" ref="J44" si="27">H44*I44</f>
        <v>4</v>
      </c>
      <c r="K44" s="116" t="str">
        <f>IF(AND(J44&lt;&gt;0,J44&lt;=3),"Risco Baixo",IF(AND(J44&gt;=4,J44&lt;=6),"Risco Moderado",IF(AND(J44&gt;=8,J44&lt;=12),"Risco Elevado",IF(J44=16,"Risco Extremo",""))))</f>
        <v>Risco Moderado</v>
      </c>
      <c r="L44" s="134" t="s">
        <v>62</v>
      </c>
      <c r="M44" s="114" t="s">
        <v>63</v>
      </c>
      <c r="N44" s="115" t="s">
        <v>51</v>
      </c>
      <c r="O44" s="118">
        <v>1</v>
      </c>
      <c r="P44" s="120">
        <v>1</v>
      </c>
      <c r="Q44" s="122">
        <f t="shared" ref="Q44" si="28">O44*P44</f>
        <v>1</v>
      </c>
      <c r="R44" s="116" t="str">
        <f t="shared" ref="R44" si="29">IF(AND(Q44&lt;&gt;0,Q44&lt;=3),"Risco Baixo",IF(AND(Q44&gt;=4,Q44&lt;=6),"Risco Moderado",IF(AND(Q44&gt;=8,Q44&lt;=12),"Risco Elevado",IF(Q44=16,"Risco Extremo",""))))</f>
        <v>Risco Baixo</v>
      </c>
    </row>
    <row r="45" spans="1:18" ht="15.65" customHeight="1" x14ac:dyDescent="0.35">
      <c r="A45" s="125"/>
      <c r="B45" s="128"/>
      <c r="C45" s="114"/>
      <c r="D45" s="11">
        <v>2</v>
      </c>
      <c r="E45" s="22"/>
      <c r="F45" s="11">
        <v>2</v>
      </c>
      <c r="G45" s="23"/>
      <c r="H45" s="132">
        <v>2</v>
      </c>
      <c r="I45" s="120">
        <v>2</v>
      </c>
      <c r="J45" s="122"/>
      <c r="K45" s="116"/>
      <c r="L45" s="135"/>
      <c r="M45" s="114" t="s">
        <v>63</v>
      </c>
      <c r="N45" s="115" t="s">
        <v>51</v>
      </c>
      <c r="O45" s="118">
        <v>1</v>
      </c>
      <c r="P45" s="120">
        <v>1</v>
      </c>
      <c r="Q45" s="122"/>
      <c r="R45" s="116"/>
    </row>
    <row r="46" spans="1:18" ht="15.65" customHeight="1" x14ac:dyDescent="0.35">
      <c r="A46" s="125"/>
      <c r="B46" s="128"/>
      <c r="C46" s="114"/>
      <c r="D46" s="11">
        <v>3</v>
      </c>
      <c r="E46" s="22"/>
      <c r="F46" s="11">
        <v>3</v>
      </c>
      <c r="G46" s="23"/>
      <c r="H46" s="132">
        <v>2</v>
      </c>
      <c r="I46" s="120">
        <v>2</v>
      </c>
      <c r="J46" s="122"/>
      <c r="K46" s="116"/>
      <c r="L46" s="135"/>
      <c r="M46" s="114" t="s">
        <v>63</v>
      </c>
      <c r="N46" s="115" t="s">
        <v>51</v>
      </c>
      <c r="O46" s="118">
        <v>1</v>
      </c>
      <c r="P46" s="120">
        <v>1</v>
      </c>
      <c r="Q46" s="122"/>
      <c r="R46" s="116"/>
    </row>
    <row r="47" spans="1:18" ht="15.65" customHeight="1" x14ac:dyDescent="0.35">
      <c r="A47" s="125"/>
      <c r="B47" s="128">
        <v>12</v>
      </c>
      <c r="C47" s="114"/>
      <c r="D47" s="11">
        <v>1</v>
      </c>
      <c r="E47" s="22"/>
      <c r="F47" s="11">
        <v>1</v>
      </c>
      <c r="G47" s="23"/>
      <c r="H47" s="132"/>
      <c r="I47" s="120"/>
      <c r="J47" s="122">
        <f t="shared" ref="J47" si="30">H47*I47</f>
        <v>0</v>
      </c>
      <c r="K47" s="116" t="str">
        <f t="shared" ref="K47" si="31">IF(AND(J47&lt;&gt;0,J47&lt;=3),"Risco Baixo",IF(AND(J47&gt;=4,J47&lt;=6),"Risco Moderado",IF(AND(J47&gt;=8,J47&lt;=12),"Risco Elevado",IF(J47=16,"Risco Extremo",""))))</f>
        <v/>
      </c>
      <c r="L47" s="135"/>
      <c r="M47" s="114"/>
      <c r="N47" s="115"/>
      <c r="O47" s="118"/>
      <c r="P47" s="120"/>
      <c r="Q47" s="122">
        <f t="shared" ref="Q47" si="32">O47*P47</f>
        <v>0</v>
      </c>
      <c r="R47" s="10"/>
    </row>
    <row r="48" spans="1:18" ht="15.65" customHeight="1" x14ac:dyDescent="0.35">
      <c r="A48" s="125"/>
      <c r="B48" s="128"/>
      <c r="C48" s="114"/>
      <c r="D48" s="11">
        <v>2</v>
      </c>
      <c r="E48" s="22"/>
      <c r="F48" s="11">
        <v>2</v>
      </c>
      <c r="G48" s="23"/>
      <c r="H48" s="132"/>
      <c r="I48" s="120"/>
      <c r="J48" s="122"/>
      <c r="K48" s="116"/>
      <c r="L48" s="135"/>
      <c r="M48" s="114"/>
      <c r="N48" s="115"/>
      <c r="O48" s="118"/>
      <c r="P48" s="120"/>
      <c r="Q48" s="122"/>
      <c r="R48" s="10"/>
    </row>
    <row r="49" spans="1:18" ht="16" customHeight="1" x14ac:dyDescent="0.35">
      <c r="A49" s="125"/>
      <c r="B49" s="136"/>
      <c r="C49" s="137"/>
      <c r="D49" s="12">
        <v>3</v>
      </c>
      <c r="E49" s="24"/>
      <c r="F49" s="12">
        <v>3</v>
      </c>
      <c r="G49" s="25"/>
      <c r="H49" s="138"/>
      <c r="I49" s="121"/>
      <c r="J49" s="123"/>
      <c r="K49" s="139"/>
      <c r="L49" s="140"/>
      <c r="M49" s="137"/>
      <c r="N49" s="117"/>
      <c r="O49" s="119"/>
      <c r="P49" s="121"/>
      <c r="Q49" s="123"/>
      <c r="R49" s="10"/>
    </row>
    <row r="50" spans="1:18" ht="15.75" customHeight="1" x14ac:dyDescent="0.35">
      <c r="A50" s="162" t="s">
        <v>89</v>
      </c>
      <c r="B50" s="127">
        <v>13</v>
      </c>
      <c r="C50" s="129"/>
      <c r="D50" s="19">
        <v>1</v>
      </c>
      <c r="E50" s="20"/>
      <c r="F50" s="19">
        <v>1</v>
      </c>
      <c r="G50" s="21"/>
      <c r="H50" s="131"/>
      <c r="I50" s="133"/>
      <c r="J50" s="122">
        <f t="shared" ref="J50" si="33">H50*I50</f>
        <v>0</v>
      </c>
      <c r="K50" s="116" t="str">
        <f>IF(AND(J50&lt;&gt;0,J50&lt;=3),"Risco Baixo",IF(AND(J50&gt;=4,J50&lt;=6),"Risco Moderado",IF(AND(J50&gt;=8,J50&lt;=12),"Risco Elevado",IF(J50=16,"Risco Extremo",""))))</f>
        <v/>
      </c>
      <c r="L50" s="134"/>
      <c r="M50" s="114"/>
      <c r="N50" s="115"/>
      <c r="O50" s="118"/>
      <c r="P50" s="120"/>
      <c r="Q50" s="124">
        <f t="shared" ref="Q50" si="34">O50*P50</f>
        <v>0</v>
      </c>
      <c r="R50" s="10"/>
    </row>
    <row r="51" spans="1:18" ht="15.65" customHeight="1" x14ac:dyDescent="0.35">
      <c r="A51" s="125"/>
      <c r="B51" s="128"/>
      <c r="C51" s="130"/>
      <c r="D51" s="11">
        <v>2</v>
      </c>
      <c r="E51" s="22"/>
      <c r="F51" s="11">
        <v>2</v>
      </c>
      <c r="G51" s="23"/>
      <c r="H51" s="132"/>
      <c r="I51" s="120"/>
      <c r="J51" s="122"/>
      <c r="K51" s="116"/>
      <c r="L51" s="135"/>
      <c r="M51" s="114"/>
      <c r="N51" s="115"/>
      <c r="O51" s="118"/>
      <c r="P51" s="120"/>
      <c r="Q51" s="122"/>
      <c r="R51" s="10"/>
    </row>
    <row r="52" spans="1:18" ht="15.65" customHeight="1" x14ac:dyDescent="0.35">
      <c r="A52" s="125"/>
      <c r="B52" s="128"/>
      <c r="C52" s="130"/>
      <c r="D52" s="11">
        <v>3</v>
      </c>
      <c r="E52" s="22"/>
      <c r="F52" s="11">
        <v>3</v>
      </c>
      <c r="G52" s="23"/>
      <c r="H52" s="132"/>
      <c r="I52" s="120"/>
      <c r="J52" s="122"/>
      <c r="K52" s="116"/>
      <c r="L52" s="135"/>
      <c r="M52" s="114"/>
      <c r="N52" s="115"/>
      <c r="O52" s="118"/>
      <c r="P52" s="120"/>
      <c r="Q52" s="122"/>
      <c r="R52" s="10"/>
    </row>
    <row r="53" spans="1:18" ht="14.5" customHeight="1" x14ac:dyDescent="0.35">
      <c r="A53" s="125"/>
      <c r="B53" s="128">
        <v>14</v>
      </c>
      <c r="C53" s="114"/>
      <c r="D53" s="11">
        <v>1</v>
      </c>
      <c r="E53" s="22"/>
      <c r="F53" s="11">
        <v>1</v>
      </c>
      <c r="G53" s="23"/>
      <c r="H53" s="132"/>
      <c r="I53" s="120"/>
      <c r="J53" s="122">
        <f t="shared" ref="J53" si="35">H53*I53</f>
        <v>0</v>
      </c>
      <c r="K53" s="116" t="str">
        <f>IF(AND(J53&lt;&gt;0,J53&lt;=3),"Risco Baixo",IF(AND(J53&gt;=4,J53&lt;=6),"Risco Moderado",IF(AND(J53&gt;=8,J53&lt;=12),"Risco Elevado",IF(J53=16,"Risco Extremo",""))))</f>
        <v/>
      </c>
      <c r="L53" s="135"/>
      <c r="M53" s="114"/>
      <c r="N53" s="115"/>
      <c r="O53" s="118"/>
      <c r="P53" s="120"/>
      <c r="Q53" s="122">
        <f t="shared" ref="Q53" si="36">O53*P53</f>
        <v>0</v>
      </c>
      <c r="R53" s="10"/>
    </row>
    <row r="54" spans="1:18" ht="15.65" customHeight="1" x14ac:dyDescent="0.35">
      <c r="A54" s="125"/>
      <c r="B54" s="128"/>
      <c r="C54" s="114"/>
      <c r="D54" s="11">
        <v>2</v>
      </c>
      <c r="E54" s="22"/>
      <c r="F54" s="11">
        <v>2</v>
      </c>
      <c r="G54" s="23"/>
      <c r="H54" s="132"/>
      <c r="I54" s="120"/>
      <c r="J54" s="122"/>
      <c r="K54" s="116"/>
      <c r="L54" s="135"/>
      <c r="M54" s="114"/>
      <c r="N54" s="115"/>
      <c r="O54" s="118"/>
      <c r="P54" s="120"/>
      <c r="Q54" s="122"/>
      <c r="R54" s="10"/>
    </row>
    <row r="55" spans="1:18" ht="15.65" customHeight="1" x14ac:dyDescent="0.35">
      <c r="A55" s="125"/>
      <c r="B55" s="128"/>
      <c r="C55" s="114"/>
      <c r="D55" s="11">
        <v>3</v>
      </c>
      <c r="E55" s="22"/>
      <c r="F55" s="11">
        <v>3</v>
      </c>
      <c r="G55" s="23"/>
      <c r="H55" s="132"/>
      <c r="I55" s="120"/>
      <c r="J55" s="122"/>
      <c r="K55" s="116"/>
      <c r="L55" s="135"/>
      <c r="M55" s="114"/>
      <c r="N55" s="115"/>
      <c r="O55" s="118"/>
      <c r="P55" s="120"/>
      <c r="Q55" s="122"/>
      <c r="R55" s="10"/>
    </row>
    <row r="56" spans="1:18" ht="14.5" customHeight="1" x14ac:dyDescent="0.35">
      <c r="A56" s="125"/>
      <c r="B56" s="128">
        <v>15</v>
      </c>
      <c r="C56" s="114"/>
      <c r="D56" s="11">
        <v>1</v>
      </c>
      <c r="E56" s="22"/>
      <c r="F56" s="11">
        <v>1</v>
      </c>
      <c r="G56" s="23"/>
      <c r="H56" s="132"/>
      <c r="I56" s="120"/>
      <c r="J56" s="122">
        <f t="shared" ref="J56" si="37">H56*I56</f>
        <v>0</v>
      </c>
      <c r="K56" s="116" t="str">
        <f t="shared" ref="K56" si="38">IF(AND(J56&lt;&gt;0,J56&lt;=3),"Risco Baixo",IF(AND(J56&gt;=4,J56&lt;=6),"Risco Moderado",IF(AND(J56&gt;=8,J56&lt;=12),"Risco Elevado",IF(J56=16,"Risco Extremo",""))))</f>
        <v/>
      </c>
      <c r="L56" s="135"/>
      <c r="M56" s="114"/>
      <c r="N56" s="115"/>
      <c r="O56" s="118"/>
      <c r="P56" s="120"/>
      <c r="Q56" s="122">
        <f t="shared" ref="Q56" si="39">O56*P56</f>
        <v>0</v>
      </c>
      <c r="R56" s="10"/>
    </row>
    <row r="57" spans="1:18" ht="15.65" customHeight="1" x14ac:dyDescent="0.35">
      <c r="A57" s="125"/>
      <c r="B57" s="128"/>
      <c r="C57" s="114"/>
      <c r="D57" s="11">
        <v>2</v>
      </c>
      <c r="E57" s="22"/>
      <c r="F57" s="11">
        <v>2</v>
      </c>
      <c r="G57" s="23"/>
      <c r="H57" s="132"/>
      <c r="I57" s="120"/>
      <c r="J57" s="122"/>
      <c r="K57" s="116"/>
      <c r="L57" s="135"/>
      <c r="M57" s="114"/>
      <c r="N57" s="115"/>
      <c r="O57" s="118"/>
      <c r="P57" s="120"/>
      <c r="Q57" s="122"/>
      <c r="R57" s="10"/>
    </row>
    <row r="58" spans="1:18" ht="16" customHeight="1" x14ac:dyDescent="0.35">
      <c r="A58" s="125"/>
      <c r="B58" s="136"/>
      <c r="C58" s="137"/>
      <c r="D58" s="12">
        <v>3</v>
      </c>
      <c r="E58" s="24"/>
      <c r="F58" s="12">
        <v>3</v>
      </c>
      <c r="G58" s="25"/>
      <c r="H58" s="138"/>
      <c r="I58" s="121"/>
      <c r="J58" s="123"/>
      <c r="K58" s="139"/>
      <c r="L58" s="140"/>
      <c r="M58" s="137"/>
      <c r="N58" s="117"/>
      <c r="O58" s="119"/>
      <c r="P58" s="121"/>
      <c r="Q58" s="123"/>
      <c r="R58" s="10"/>
    </row>
    <row r="59" spans="1:18" ht="37.5" customHeight="1" x14ac:dyDescent="0.35">
      <c r="A59" s="162" t="s">
        <v>90</v>
      </c>
      <c r="B59" s="127">
        <v>16</v>
      </c>
      <c r="C59" s="129" t="s">
        <v>91</v>
      </c>
      <c r="D59" s="19">
        <v>1</v>
      </c>
      <c r="E59" s="20" t="s">
        <v>92</v>
      </c>
      <c r="F59" s="19">
        <v>1</v>
      </c>
      <c r="G59" s="21" t="s">
        <v>44</v>
      </c>
      <c r="H59" s="131">
        <v>3</v>
      </c>
      <c r="I59" s="133">
        <v>1</v>
      </c>
      <c r="J59" s="122">
        <f t="shared" ref="J59" si="40">H59*I59</f>
        <v>3</v>
      </c>
      <c r="K59" s="116" t="str">
        <f>IF(AND(J59&lt;&gt;0,J59&lt;=3),"Risco Baixo",IF(AND(J59&gt;=4,J59&lt;=6),"Risco Moderado",IF(AND(J59&gt;=8,J59&lt;=12),"Risco Elevado",IF(J59=16,"Risco Extremo",""))))</f>
        <v>Risco Baixo</v>
      </c>
      <c r="L59" s="134" t="s">
        <v>93</v>
      </c>
      <c r="M59" s="114" t="s">
        <v>63</v>
      </c>
      <c r="N59" s="115" t="s">
        <v>51</v>
      </c>
      <c r="O59" s="118">
        <v>3</v>
      </c>
      <c r="P59" s="120">
        <v>1</v>
      </c>
      <c r="Q59" s="124">
        <f t="shared" ref="Q59" si="41">O59*P59</f>
        <v>3</v>
      </c>
      <c r="R59" s="116" t="str">
        <f t="shared" ref="R59" si="42">IF(AND(Q59&lt;&gt;0,Q59&lt;=3),"Risco Baixo",IF(AND(Q59&gt;=4,Q59&lt;=6),"Risco Moderado",IF(AND(Q59&gt;=8,Q59&lt;=12),"Risco Elevado",IF(Q59=16,"Risco Extremo",""))))</f>
        <v>Risco Baixo</v>
      </c>
    </row>
    <row r="60" spans="1:18" ht="15.5" x14ac:dyDescent="0.35">
      <c r="A60" s="125"/>
      <c r="B60" s="128"/>
      <c r="C60" s="130"/>
      <c r="D60" s="11">
        <v>2</v>
      </c>
      <c r="E60" s="22"/>
      <c r="F60" s="11">
        <v>2</v>
      </c>
      <c r="G60" s="23"/>
      <c r="H60" s="132">
        <v>3</v>
      </c>
      <c r="I60" s="120">
        <v>1</v>
      </c>
      <c r="J60" s="122"/>
      <c r="K60" s="116"/>
      <c r="L60" s="135"/>
      <c r="M60" s="114" t="s">
        <v>63</v>
      </c>
      <c r="N60" s="115" t="s">
        <v>51</v>
      </c>
      <c r="O60" s="118">
        <v>3</v>
      </c>
      <c r="P60" s="120">
        <v>1</v>
      </c>
      <c r="Q60" s="122"/>
      <c r="R60" s="116"/>
    </row>
    <row r="61" spans="1:18" ht="15.5" x14ac:dyDescent="0.35">
      <c r="A61" s="125"/>
      <c r="B61" s="128"/>
      <c r="C61" s="130"/>
      <c r="D61" s="11">
        <v>3</v>
      </c>
      <c r="E61" s="22"/>
      <c r="F61" s="11">
        <v>3</v>
      </c>
      <c r="G61" s="23"/>
      <c r="H61" s="132">
        <v>3</v>
      </c>
      <c r="I61" s="120">
        <v>1</v>
      </c>
      <c r="J61" s="122"/>
      <c r="K61" s="116"/>
      <c r="L61" s="135"/>
      <c r="M61" s="114" t="s">
        <v>63</v>
      </c>
      <c r="N61" s="115" t="s">
        <v>51</v>
      </c>
      <c r="O61" s="118">
        <v>3</v>
      </c>
      <c r="P61" s="120">
        <v>1</v>
      </c>
      <c r="Q61" s="122"/>
      <c r="R61" s="116"/>
    </row>
    <row r="62" spans="1:18" ht="14.5" customHeight="1" x14ac:dyDescent="0.35">
      <c r="A62" s="125"/>
      <c r="B62" s="128">
        <v>17</v>
      </c>
      <c r="C62" s="114" t="s">
        <v>94</v>
      </c>
      <c r="D62" s="11">
        <v>1</v>
      </c>
      <c r="E62" s="22" t="s">
        <v>95</v>
      </c>
      <c r="F62" s="11">
        <v>1</v>
      </c>
      <c r="G62" s="23" t="s">
        <v>88</v>
      </c>
      <c r="H62" s="132">
        <v>2</v>
      </c>
      <c r="I62" s="120">
        <v>3</v>
      </c>
      <c r="J62" s="122">
        <f t="shared" ref="J62" si="43">H62*I62</f>
        <v>6</v>
      </c>
      <c r="K62" s="116" t="str">
        <f>IF(AND(J62&lt;&gt;0,J62&lt;=3),"Risco Baixo",IF(AND(J62&gt;=4,J62&lt;=6),"Risco Moderado",IF(AND(J62&gt;=8,J62&lt;=12),"Risco Elevado",IF(J62=16,"Risco Extremo",""))))</f>
        <v>Risco Moderado</v>
      </c>
      <c r="L62" s="135" t="s">
        <v>96</v>
      </c>
      <c r="M62" s="114" t="s">
        <v>50</v>
      </c>
      <c r="N62" s="115" t="s">
        <v>51</v>
      </c>
      <c r="O62" s="118">
        <v>1</v>
      </c>
      <c r="P62" s="120">
        <v>1</v>
      </c>
      <c r="Q62" s="122">
        <f t="shared" ref="Q62" si="44">O62*P62</f>
        <v>1</v>
      </c>
      <c r="R62" s="116" t="str">
        <f t="shared" ref="R62" si="45">IF(AND(Q62&lt;&gt;0,Q62&lt;=3),"Risco Baixo",IF(AND(Q62&gt;=4,Q62&lt;=6),"Risco Moderado",IF(AND(Q62&gt;=8,Q62&lt;=12),"Risco Elevado",IF(Q62=16,"Risco Extremo",""))))</f>
        <v>Risco Baixo</v>
      </c>
    </row>
    <row r="63" spans="1:18" ht="15.5" x14ac:dyDescent="0.35">
      <c r="A63" s="125"/>
      <c r="B63" s="128"/>
      <c r="C63" s="114"/>
      <c r="D63" s="11">
        <v>2</v>
      </c>
      <c r="E63" s="22"/>
      <c r="F63" s="11">
        <v>2</v>
      </c>
      <c r="G63" s="23"/>
      <c r="H63" s="132">
        <v>2</v>
      </c>
      <c r="I63" s="120">
        <v>3</v>
      </c>
      <c r="J63" s="122"/>
      <c r="K63" s="116"/>
      <c r="L63" s="135"/>
      <c r="M63" s="114" t="s">
        <v>50</v>
      </c>
      <c r="N63" s="115" t="s">
        <v>51</v>
      </c>
      <c r="O63" s="118">
        <v>1</v>
      </c>
      <c r="P63" s="120">
        <v>1</v>
      </c>
      <c r="Q63" s="122"/>
      <c r="R63" s="116"/>
    </row>
    <row r="64" spans="1:18" ht="15.5" x14ac:dyDescent="0.35">
      <c r="A64" s="125"/>
      <c r="B64" s="128"/>
      <c r="C64" s="114"/>
      <c r="D64" s="11">
        <v>3</v>
      </c>
      <c r="E64" s="22"/>
      <c r="F64" s="11">
        <v>3</v>
      </c>
      <c r="G64" s="23"/>
      <c r="H64" s="132">
        <v>2</v>
      </c>
      <c r="I64" s="120">
        <v>3</v>
      </c>
      <c r="J64" s="122"/>
      <c r="K64" s="116"/>
      <c r="L64" s="135"/>
      <c r="M64" s="114" t="s">
        <v>50</v>
      </c>
      <c r="N64" s="115" t="s">
        <v>51</v>
      </c>
      <c r="O64" s="118">
        <v>1</v>
      </c>
      <c r="P64" s="120">
        <v>1</v>
      </c>
      <c r="Q64" s="122"/>
      <c r="R64" s="116"/>
    </row>
    <row r="65" spans="1:18" ht="15.5" x14ac:dyDescent="0.35">
      <c r="A65" s="125"/>
      <c r="B65" s="128">
        <v>18</v>
      </c>
      <c r="C65" s="114"/>
      <c r="D65" s="11">
        <v>1</v>
      </c>
      <c r="E65" s="22"/>
      <c r="F65" s="11">
        <v>1</v>
      </c>
      <c r="G65" s="23"/>
      <c r="H65" s="132"/>
      <c r="I65" s="120"/>
      <c r="J65" s="122">
        <f t="shared" ref="J65" si="46">H65*I65</f>
        <v>0</v>
      </c>
      <c r="K65" s="116" t="str">
        <f t="shared" ref="K65" si="47">IF(AND(J65&lt;&gt;0,J65&lt;=3),"Risco Baixo",IF(AND(J65&gt;=4,J65&lt;=6),"Risco Moderado",IF(AND(J65&gt;=8,J65&lt;=12),"Risco Elevado",IF(J65=16,"Risco Extremo",""))))</f>
        <v/>
      </c>
      <c r="L65" s="135"/>
      <c r="M65" s="114"/>
      <c r="N65" s="115"/>
      <c r="O65" s="118"/>
      <c r="P65" s="120"/>
      <c r="Q65" s="122">
        <f t="shared" ref="Q65" si="48">O65*P65</f>
        <v>0</v>
      </c>
      <c r="R65" s="10"/>
    </row>
    <row r="66" spans="1:18" ht="15.5" x14ac:dyDescent="0.35">
      <c r="A66" s="125"/>
      <c r="B66" s="128"/>
      <c r="C66" s="114"/>
      <c r="D66" s="11">
        <v>2</v>
      </c>
      <c r="E66" s="22"/>
      <c r="F66" s="11">
        <v>2</v>
      </c>
      <c r="G66" s="23"/>
      <c r="H66" s="132"/>
      <c r="I66" s="120"/>
      <c r="J66" s="122"/>
      <c r="K66" s="116"/>
      <c r="L66" s="135"/>
      <c r="M66" s="114"/>
      <c r="N66" s="115"/>
      <c r="O66" s="118"/>
      <c r="P66" s="120"/>
      <c r="Q66" s="122"/>
      <c r="R66" s="10"/>
    </row>
    <row r="67" spans="1:18" ht="15.5" x14ac:dyDescent="0.35">
      <c r="A67" s="125"/>
      <c r="B67" s="136"/>
      <c r="C67" s="137"/>
      <c r="D67" s="12">
        <v>3</v>
      </c>
      <c r="E67" s="24"/>
      <c r="F67" s="12">
        <v>3</v>
      </c>
      <c r="G67" s="25"/>
      <c r="H67" s="138"/>
      <c r="I67" s="121"/>
      <c r="J67" s="123"/>
      <c r="K67" s="139"/>
      <c r="L67" s="140"/>
      <c r="M67" s="137"/>
      <c r="N67" s="117"/>
      <c r="O67" s="119"/>
      <c r="P67" s="121"/>
      <c r="Q67" s="123"/>
      <c r="R67" s="10"/>
    </row>
    <row r="68" spans="1:18" ht="15.5" x14ac:dyDescent="0.35">
      <c r="A68" s="125" t="s">
        <v>97</v>
      </c>
      <c r="B68" s="127">
        <v>19</v>
      </c>
      <c r="C68" s="129"/>
      <c r="D68" s="11">
        <v>1</v>
      </c>
      <c r="E68" s="22"/>
      <c r="F68" s="11">
        <v>1</v>
      </c>
      <c r="G68" s="23"/>
      <c r="H68" s="131"/>
      <c r="I68" s="133"/>
      <c r="J68" s="122">
        <f t="shared" ref="J68" si="49">H68*I68</f>
        <v>0</v>
      </c>
      <c r="K68" s="116" t="str">
        <f>IF(AND(J68&lt;&gt;0,J68&lt;=3),"Risco Baixo",IF(AND(J68&gt;=4,J68&lt;=6),"Risco Moderado",IF(AND(J68&gt;=8,J68&lt;=12),"Risco Elevado",IF(J68=16,"Risco Extremo",""))))</f>
        <v/>
      </c>
      <c r="L68" s="134"/>
      <c r="M68" s="114"/>
      <c r="N68" s="115"/>
      <c r="O68" s="118"/>
      <c r="P68" s="120"/>
      <c r="Q68" s="124">
        <f t="shared" ref="Q68" si="50">O68*P68</f>
        <v>0</v>
      </c>
      <c r="R68" s="159" t="str">
        <f t="shared" ref="R68" si="51">IF(AND(Q68&lt;&gt;0,Q68&lt;=3),"Risco Baixo",IF(AND(Q68&gt;=4,Q68&lt;=6),"Risco Moderado",IF(AND(Q68&gt;=8,Q68&lt;=12),"Risco Elevado",IF(Q68=16,"Risco Extremo",""))))</f>
        <v/>
      </c>
    </row>
    <row r="69" spans="1:18" ht="15.5" x14ac:dyDescent="0.35">
      <c r="A69" s="125"/>
      <c r="B69" s="128"/>
      <c r="C69" s="130"/>
      <c r="D69" s="11">
        <v>2</v>
      </c>
      <c r="E69" s="22"/>
      <c r="F69" s="11">
        <v>2</v>
      </c>
      <c r="G69" s="23"/>
      <c r="H69" s="132"/>
      <c r="I69" s="120"/>
      <c r="J69" s="122"/>
      <c r="K69" s="116"/>
      <c r="L69" s="135"/>
      <c r="M69" s="114"/>
      <c r="N69" s="115"/>
      <c r="O69" s="118"/>
      <c r="P69" s="120"/>
      <c r="Q69" s="122"/>
      <c r="R69" s="116"/>
    </row>
    <row r="70" spans="1:18" ht="15.5" x14ac:dyDescent="0.35">
      <c r="A70" s="125"/>
      <c r="B70" s="128"/>
      <c r="C70" s="130"/>
      <c r="D70" s="11">
        <v>3</v>
      </c>
      <c r="E70" s="22"/>
      <c r="F70" s="11">
        <v>3</v>
      </c>
      <c r="G70" s="23"/>
      <c r="H70" s="132"/>
      <c r="I70" s="120"/>
      <c r="J70" s="122"/>
      <c r="K70" s="116"/>
      <c r="L70" s="135"/>
      <c r="M70" s="114"/>
      <c r="N70" s="115"/>
      <c r="O70" s="118"/>
      <c r="P70" s="120"/>
      <c r="Q70" s="122"/>
      <c r="R70" s="116"/>
    </row>
    <row r="71" spans="1:18" ht="14.5" customHeight="1" x14ac:dyDescent="0.35">
      <c r="A71" s="125"/>
      <c r="B71" s="128">
        <v>20</v>
      </c>
      <c r="C71" s="114"/>
      <c r="D71" s="11">
        <v>1</v>
      </c>
      <c r="E71" s="22"/>
      <c r="F71" s="11">
        <v>1</v>
      </c>
      <c r="G71" s="23"/>
      <c r="H71" s="132"/>
      <c r="I71" s="120"/>
      <c r="J71" s="122">
        <f t="shared" ref="J71" si="52">H71*I71</f>
        <v>0</v>
      </c>
      <c r="K71" s="116" t="str">
        <f>IF(AND(J71&lt;&gt;0,J71&lt;=3),"Risco Baixo",IF(AND(J71&gt;=4,J71&lt;=6),"Risco Moderado",IF(AND(J71&gt;=8,J71&lt;=12),"Risco Elevado",IF(J71=16,"Risco Extremo",""))))</f>
        <v/>
      </c>
      <c r="L71" s="135"/>
      <c r="M71" s="114"/>
      <c r="N71" s="115"/>
      <c r="O71" s="118"/>
      <c r="P71" s="120"/>
      <c r="Q71" s="122">
        <f t="shared" ref="Q71" si="53">O71*P71</f>
        <v>0</v>
      </c>
      <c r="R71" s="116" t="str">
        <f t="shared" ref="R71" si="54">IF(AND(Q71&lt;&gt;0,Q71&lt;=3),"Risco Baixo",IF(AND(Q71&gt;=4,Q71&lt;=6),"Risco Moderado",IF(AND(Q71&gt;=8,Q71&lt;=12),"Risco Elevado",IF(Q71=16,"Risco Extremo",""))))</f>
        <v/>
      </c>
    </row>
    <row r="72" spans="1:18" ht="15.5" x14ac:dyDescent="0.35">
      <c r="A72" s="125"/>
      <c r="B72" s="128"/>
      <c r="C72" s="114"/>
      <c r="D72" s="11">
        <v>2</v>
      </c>
      <c r="E72" s="22"/>
      <c r="F72" s="11">
        <v>2</v>
      </c>
      <c r="G72" s="23"/>
      <c r="H72" s="132"/>
      <c r="I72" s="120"/>
      <c r="J72" s="122"/>
      <c r="K72" s="116"/>
      <c r="L72" s="135"/>
      <c r="M72" s="114"/>
      <c r="N72" s="115"/>
      <c r="O72" s="118"/>
      <c r="P72" s="120"/>
      <c r="Q72" s="122"/>
      <c r="R72" s="116"/>
    </row>
    <row r="73" spans="1:18" ht="15.5" x14ac:dyDescent="0.35">
      <c r="A73" s="125"/>
      <c r="B73" s="128"/>
      <c r="C73" s="114"/>
      <c r="D73" s="11">
        <v>3</v>
      </c>
      <c r="E73" s="22"/>
      <c r="F73" s="11">
        <v>3</v>
      </c>
      <c r="G73" s="23"/>
      <c r="H73" s="132"/>
      <c r="I73" s="120"/>
      <c r="J73" s="122"/>
      <c r="K73" s="116"/>
      <c r="L73" s="135"/>
      <c r="M73" s="114"/>
      <c r="N73" s="115"/>
      <c r="O73" s="118"/>
      <c r="P73" s="120"/>
      <c r="Q73" s="122"/>
      <c r="R73" s="116"/>
    </row>
    <row r="74" spans="1:18" ht="15.5" x14ac:dyDescent="0.35">
      <c r="A74" s="125"/>
      <c r="B74" s="128">
        <v>21</v>
      </c>
      <c r="C74" s="114"/>
      <c r="D74" s="11">
        <v>1</v>
      </c>
      <c r="E74" s="22"/>
      <c r="F74" s="11">
        <v>1</v>
      </c>
      <c r="G74" s="23"/>
      <c r="H74" s="132"/>
      <c r="I74" s="120"/>
      <c r="J74" s="122">
        <f t="shared" ref="J74" si="55">H74*I74</f>
        <v>0</v>
      </c>
      <c r="K74" s="116" t="str">
        <f t="shared" ref="K74" si="56">IF(AND(J74&lt;&gt;0,J74&lt;=3),"Risco Baixo",IF(AND(J74&gt;=4,J74&lt;=6),"Risco Moderado",IF(AND(J74&gt;=8,J74&lt;=12),"Risco Elevado",IF(J74=16,"Risco Extremo",""))))</f>
        <v/>
      </c>
      <c r="L74" s="135"/>
      <c r="M74" s="114"/>
      <c r="N74" s="115"/>
      <c r="O74" s="118"/>
      <c r="P74" s="120"/>
      <c r="Q74" s="122">
        <f t="shared" ref="Q74" si="57">O74*P74</f>
        <v>0</v>
      </c>
      <c r="R74" s="116" t="str">
        <f t="shared" ref="R74" si="58">IF(AND(Q74&lt;&gt;0,Q74&lt;=3),"Risco Baixo",IF(AND(Q74&gt;=4,Q74&lt;=6),"Risco Moderado",IF(AND(Q74&gt;=8,Q74&lt;=12),"Risco Elevado",IF(Q74=16,"Risco Extremo",""))))</f>
        <v/>
      </c>
    </row>
    <row r="75" spans="1:18" ht="15.5" x14ac:dyDescent="0.35">
      <c r="A75" s="125"/>
      <c r="B75" s="128"/>
      <c r="C75" s="114"/>
      <c r="D75" s="11">
        <v>2</v>
      </c>
      <c r="E75" s="22"/>
      <c r="F75" s="11">
        <v>2</v>
      </c>
      <c r="G75" s="23"/>
      <c r="H75" s="132"/>
      <c r="I75" s="120"/>
      <c r="J75" s="122"/>
      <c r="K75" s="116"/>
      <c r="L75" s="135"/>
      <c r="M75" s="114"/>
      <c r="N75" s="115"/>
      <c r="O75" s="118"/>
      <c r="P75" s="120"/>
      <c r="Q75" s="122"/>
      <c r="R75" s="116"/>
    </row>
    <row r="76" spans="1:18" ht="15.5" x14ac:dyDescent="0.35">
      <c r="A76" s="126"/>
      <c r="B76" s="136"/>
      <c r="C76" s="137"/>
      <c r="D76" s="12">
        <v>3</v>
      </c>
      <c r="E76" s="24"/>
      <c r="F76" s="12">
        <v>3</v>
      </c>
      <c r="G76" s="25"/>
      <c r="H76" s="138"/>
      <c r="I76" s="121"/>
      <c r="J76" s="123"/>
      <c r="K76" s="139"/>
      <c r="L76" s="140"/>
      <c r="M76" s="137"/>
      <c r="N76" s="117"/>
      <c r="O76" s="119"/>
      <c r="P76" s="121"/>
      <c r="Q76" s="123"/>
      <c r="R76" s="139"/>
    </row>
    <row r="78" spans="1:18" ht="15" thickBot="1" x14ac:dyDescent="0.4"/>
    <row r="79" spans="1:18" ht="29" x14ac:dyDescent="0.35">
      <c r="A79" s="6" t="s">
        <v>98</v>
      </c>
      <c r="B79" s="5"/>
      <c r="C79" s="5"/>
    </row>
    <row r="80" spans="1:18" x14ac:dyDescent="0.35">
      <c r="A80" s="65" t="s">
        <v>99</v>
      </c>
      <c r="B80" s="5"/>
    </row>
    <row r="81" spans="1:2" ht="29" x14ac:dyDescent="0.35">
      <c r="A81" s="7" t="s">
        <v>41</v>
      </c>
      <c r="B81" s="5"/>
    </row>
    <row r="82" spans="1:2" ht="72.5" x14ac:dyDescent="0.35">
      <c r="A82" s="7" t="s">
        <v>58</v>
      </c>
      <c r="B82" s="5"/>
    </row>
    <row r="83" spans="1:2" ht="56.5" customHeight="1" x14ac:dyDescent="0.35">
      <c r="A83" s="7" t="s">
        <v>50</v>
      </c>
      <c r="B83" s="5"/>
    </row>
    <row r="84" spans="1:2" ht="58" x14ac:dyDescent="0.35">
      <c r="A84" s="7" t="s">
        <v>63</v>
      </c>
      <c r="B84" s="5"/>
    </row>
    <row r="85" spans="1:2" ht="58.5" thickBot="1" x14ac:dyDescent="0.4">
      <c r="A85" s="7" t="s">
        <v>100</v>
      </c>
      <c r="B85" s="5"/>
    </row>
    <row r="86" spans="1:2" ht="29.5" thickBot="1" x14ac:dyDescent="0.4">
      <c r="A86" s="8" t="s">
        <v>101</v>
      </c>
      <c r="B86" s="5" t="s">
        <v>102</v>
      </c>
    </row>
    <row r="87" spans="1:2" ht="29.5" thickBot="1" x14ac:dyDescent="0.4">
      <c r="A87" s="8" t="s">
        <v>103</v>
      </c>
      <c r="B87" s="5"/>
    </row>
    <row r="88" spans="1:2" ht="44" thickBot="1" x14ac:dyDescent="0.4">
      <c r="A88" s="8" t="s">
        <v>104</v>
      </c>
      <c r="B88" s="5"/>
    </row>
    <row r="89" spans="1:2" ht="44" thickBot="1" x14ac:dyDescent="0.4">
      <c r="A89" s="8" t="s">
        <v>105</v>
      </c>
      <c r="B89" s="5"/>
    </row>
    <row r="90" spans="1:2" ht="58.5" thickBot="1" x14ac:dyDescent="0.4">
      <c r="A90" s="8" t="s">
        <v>106</v>
      </c>
      <c r="B90" s="5"/>
    </row>
    <row r="91" spans="1:2" ht="58.5" thickBot="1" x14ac:dyDescent="0.4">
      <c r="A91" s="8" t="s">
        <v>107</v>
      </c>
      <c r="B91" s="5"/>
    </row>
    <row r="93" spans="1:2" x14ac:dyDescent="0.35">
      <c r="A93" s="66" t="s">
        <v>108</v>
      </c>
    </row>
    <row r="94" spans="1:2" x14ac:dyDescent="0.35">
      <c r="A94" s="66">
        <v>1</v>
      </c>
    </row>
    <row r="95" spans="1:2" x14ac:dyDescent="0.35">
      <c r="A95" s="66">
        <v>2</v>
      </c>
    </row>
    <row r="96" spans="1:2" x14ac:dyDescent="0.35">
      <c r="A96" s="66">
        <v>3</v>
      </c>
    </row>
    <row r="97" spans="1:1" x14ac:dyDescent="0.35">
      <c r="A97" s="66">
        <v>4</v>
      </c>
    </row>
    <row r="98" spans="1:1" x14ac:dyDescent="0.35">
      <c r="A98" s="66"/>
    </row>
    <row r="99" spans="1:1" x14ac:dyDescent="0.35">
      <c r="A99" s="66" t="s">
        <v>109</v>
      </c>
    </row>
    <row r="100" spans="1:1" x14ac:dyDescent="0.35">
      <c r="A100" s="66">
        <v>1</v>
      </c>
    </row>
    <row r="101" spans="1:1" x14ac:dyDescent="0.35">
      <c r="A101" s="66">
        <v>2</v>
      </c>
    </row>
    <row r="102" spans="1:1" x14ac:dyDescent="0.35">
      <c r="A102" s="66">
        <v>3</v>
      </c>
    </row>
    <row r="103" spans="1:1" x14ac:dyDescent="0.35">
      <c r="A103" s="66">
        <v>4</v>
      </c>
    </row>
  </sheetData>
  <sheetProtection selectLockedCells="1"/>
  <mergeCells count="301">
    <mergeCell ref="R68:R70"/>
    <mergeCell ref="R71:R73"/>
    <mergeCell ref="R74:R76"/>
    <mergeCell ref="Q11:Q13"/>
    <mergeCell ref="R11:R13"/>
    <mergeCell ref="H11:H13"/>
    <mergeCell ref="I11:I13"/>
    <mergeCell ref="J11:J13"/>
    <mergeCell ref="K11:K13"/>
    <mergeCell ref="L11:L13"/>
    <mergeCell ref="M11:M13"/>
    <mergeCell ref="N11:N13"/>
    <mergeCell ref="O11:O13"/>
    <mergeCell ref="P11:P13"/>
    <mergeCell ref="Q41:Q43"/>
    <mergeCell ref="Q44:Q46"/>
    <mergeCell ref="Q47:Q49"/>
    <mergeCell ref="J41:J43"/>
    <mergeCell ref="J44:J46"/>
    <mergeCell ref="J47:J49"/>
    <mergeCell ref="K41:K43"/>
    <mergeCell ref="L41:L43"/>
    <mergeCell ref="M41:M43"/>
    <mergeCell ref="N41:N43"/>
    <mergeCell ref="K44:K46"/>
    <mergeCell ref="L44:L46"/>
    <mergeCell ref="M44:M46"/>
    <mergeCell ref="N44:N46"/>
    <mergeCell ref="K47:K49"/>
    <mergeCell ref="L47:L49"/>
    <mergeCell ref="M47:M49"/>
    <mergeCell ref="N47:N49"/>
    <mergeCell ref="Q50:Q52"/>
    <mergeCell ref="N50:N52"/>
    <mergeCell ref="P50:P52"/>
    <mergeCell ref="Q53:Q55"/>
    <mergeCell ref="Q56:Q58"/>
    <mergeCell ref="Q59:Q61"/>
    <mergeCell ref="Q62:Q64"/>
    <mergeCell ref="Q65:Q67"/>
    <mergeCell ref="O59:O61"/>
    <mergeCell ref="P59:P61"/>
    <mergeCell ref="O62:O64"/>
    <mergeCell ref="P62:P64"/>
    <mergeCell ref="O65:O67"/>
    <mergeCell ref="P65:P67"/>
    <mergeCell ref="O56:O58"/>
    <mergeCell ref="P56:P58"/>
    <mergeCell ref="P53:P55"/>
    <mergeCell ref="O53:O55"/>
    <mergeCell ref="K62:K64"/>
    <mergeCell ref="L62:L64"/>
    <mergeCell ref="M62:M64"/>
    <mergeCell ref="N62:N64"/>
    <mergeCell ref="K65:K67"/>
    <mergeCell ref="L65:L67"/>
    <mergeCell ref="M65:M67"/>
    <mergeCell ref="N65:N67"/>
    <mergeCell ref="J50:J52"/>
    <mergeCell ref="J53:J55"/>
    <mergeCell ref="J56:J58"/>
    <mergeCell ref="J59:J61"/>
    <mergeCell ref="J62:J64"/>
    <mergeCell ref="J65:J67"/>
    <mergeCell ref="K59:K61"/>
    <mergeCell ref="L59:L61"/>
    <mergeCell ref="M59:M61"/>
    <mergeCell ref="K50:K52"/>
    <mergeCell ref="L50:L52"/>
    <mergeCell ref="M50:M52"/>
    <mergeCell ref="K53:K55"/>
    <mergeCell ref="L53:L55"/>
    <mergeCell ref="M53:M55"/>
    <mergeCell ref="N53:N55"/>
    <mergeCell ref="K56:K58"/>
    <mergeCell ref="L56:L58"/>
    <mergeCell ref="M56:M58"/>
    <mergeCell ref="N56:N58"/>
    <mergeCell ref="H56:H58"/>
    <mergeCell ref="I56:I58"/>
    <mergeCell ref="H59:H61"/>
    <mergeCell ref="I59:I61"/>
    <mergeCell ref="N59:N61"/>
    <mergeCell ref="H62:H64"/>
    <mergeCell ref="I62:I64"/>
    <mergeCell ref="H65:H67"/>
    <mergeCell ref="I65:I67"/>
    <mergeCell ref="C65:C67"/>
    <mergeCell ref="I41:I43"/>
    <mergeCell ref="I44:I46"/>
    <mergeCell ref="H44:H46"/>
    <mergeCell ref="H47:H49"/>
    <mergeCell ref="I47:I49"/>
    <mergeCell ref="H50:H52"/>
    <mergeCell ref="I50:I52"/>
    <mergeCell ref="H53:H55"/>
    <mergeCell ref="I53:I55"/>
    <mergeCell ref="C41:C43"/>
    <mergeCell ref="C44:C46"/>
    <mergeCell ref="C47:C49"/>
    <mergeCell ref="C50:C52"/>
    <mergeCell ref="C53:C55"/>
    <mergeCell ref="H41:H43"/>
    <mergeCell ref="A1:C2"/>
    <mergeCell ref="A14:A22"/>
    <mergeCell ref="A23:A31"/>
    <mergeCell ref="A32:A40"/>
    <mergeCell ref="C29:C31"/>
    <mergeCell ref="A41:A49"/>
    <mergeCell ref="A50:A58"/>
    <mergeCell ref="A59:A67"/>
    <mergeCell ref="B41:B43"/>
    <mergeCell ref="B44:B46"/>
    <mergeCell ref="B26:B28"/>
    <mergeCell ref="C14:C16"/>
    <mergeCell ref="C17:C19"/>
    <mergeCell ref="C20:C22"/>
    <mergeCell ref="C23:C25"/>
    <mergeCell ref="C26:C28"/>
    <mergeCell ref="B29:B31"/>
    <mergeCell ref="A8:C8"/>
    <mergeCell ref="A3:C6"/>
    <mergeCell ref="A7:C7"/>
    <mergeCell ref="A11:A13"/>
    <mergeCell ref="B11:B13"/>
    <mergeCell ref="C11:C13"/>
    <mergeCell ref="B9:C10"/>
    <mergeCell ref="J32:J34"/>
    <mergeCell ref="J35:J37"/>
    <mergeCell ref="J38:J40"/>
    <mergeCell ref="J23:J25"/>
    <mergeCell ref="J26:J28"/>
    <mergeCell ref="J29:J31"/>
    <mergeCell ref="Q32:Q34"/>
    <mergeCell ref="Q35:Q37"/>
    <mergeCell ref="Q38:Q40"/>
    <mergeCell ref="Q23:Q25"/>
    <mergeCell ref="Q26:Q28"/>
    <mergeCell ref="Q29:Q31"/>
    <mergeCell ref="O23:O25"/>
    <mergeCell ref="P23:P25"/>
    <mergeCell ref="O26:O28"/>
    <mergeCell ref="P26:P28"/>
    <mergeCell ref="O29:O31"/>
    <mergeCell ref="N29:N31"/>
    <mergeCell ref="M38:M40"/>
    <mergeCell ref="N38:N40"/>
    <mergeCell ref="O38:O40"/>
    <mergeCell ref="P38:P40"/>
    <mergeCell ref="O20:O22"/>
    <mergeCell ref="P17:P19"/>
    <mergeCell ref="P20:P22"/>
    <mergeCell ref="R29:R31"/>
    <mergeCell ref="M32:M34"/>
    <mergeCell ref="N32:N34"/>
    <mergeCell ref="M35:M37"/>
    <mergeCell ref="N35:N37"/>
    <mergeCell ref="R32:R34"/>
    <mergeCell ref="R35:R37"/>
    <mergeCell ref="R23:R25"/>
    <mergeCell ref="R26:R28"/>
    <mergeCell ref="M23:M25"/>
    <mergeCell ref="N23:N25"/>
    <mergeCell ref="M26:M28"/>
    <mergeCell ref="N26:N28"/>
    <mergeCell ref="M29:M31"/>
    <mergeCell ref="O32:O34"/>
    <mergeCell ref="P32:P34"/>
    <mergeCell ref="O35:O37"/>
    <mergeCell ref="P35:P37"/>
    <mergeCell ref="P29:P31"/>
    <mergeCell ref="I29:I31"/>
    <mergeCell ref="B35:B37"/>
    <mergeCell ref="C35:C37"/>
    <mergeCell ref="K32:K34"/>
    <mergeCell ref="K35:K37"/>
    <mergeCell ref="K38:K40"/>
    <mergeCell ref="M14:M16"/>
    <mergeCell ref="M17:M19"/>
    <mergeCell ref="M20:M22"/>
    <mergeCell ref="L32:L34"/>
    <mergeCell ref="L35:L37"/>
    <mergeCell ref="L38:L40"/>
    <mergeCell ref="K14:K16"/>
    <mergeCell ref="K17:K19"/>
    <mergeCell ref="K20:K22"/>
    <mergeCell ref="K23:K25"/>
    <mergeCell ref="K26:K28"/>
    <mergeCell ref="K29:K31"/>
    <mergeCell ref="L14:L16"/>
    <mergeCell ref="L17:L19"/>
    <mergeCell ref="L20:L22"/>
    <mergeCell ref="L23:L25"/>
    <mergeCell ref="L26:L28"/>
    <mergeCell ref="L29:L31"/>
    <mergeCell ref="B38:B40"/>
    <mergeCell ref="C38:C40"/>
    <mergeCell ref="H32:H34"/>
    <mergeCell ref="H35:H37"/>
    <mergeCell ref="H38:H40"/>
    <mergeCell ref="B32:B34"/>
    <mergeCell ref="C32:C34"/>
    <mergeCell ref="I38:I40"/>
    <mergeCell ref="D8:G8"/>
    <mergeCell ref="H9:K9"/>
    <mergeCell ref="B23:B25"/>
    <mergeCell ref="H14:H16"/>
    <mergeCell ref="H17:H19"/>
    <mergeCell ref="H20:H22"/>
    <mergeCell ref="H23:H25"/>
    <mergeCell ref="H26:H28"/>
    <mergeCell ref="H29:H31"/>
    <mergeCell ref="I32:I34"/>
    <mergeCell ref="I35:I37"/>
    <mergeCell ref="I14:I16"/>
    <mergeCell ref="I17:I19"/>
    <mergeCell ref="I20:I22"/>
    <mergeCell ref="I23:I25"/>
    <mergeCell ref="I26:I28"/>
    <mergeCell ref="O9:R9"/>
    <mergeCell ref="H8:R8"/>
    <mergeCell ref="L9:N9"/>
    <mergeCell ref="A9:A10"/>
    <mergeCell ref="B14:B16"/>
    <mergeCell ref="B17:B19"/>
    <mergeCell ref="B20:B22"/>
    <mergeCell ref="D9:E10"/>
    <mergeCell ref="F9:G10"/>
    <mergeCell ref="P14:P16"/>
    <mergeCell ref="O14:O16"/>
    <mergeCell ref="R14:R16"/>
    <mergeCell ref="R17:R19"/>
    <mergeCell ref="R20:R22"/>
    <mergeCell ref="J14:J16"/>
    <mergeCell ref="J17:J19"/>
    <mergeCell ref="J20:J22"/>
    <mergeCell ref="Q14:Q16"/>
    <mergeCell ref="Q17:Q19"/>
    <mergeCell ref="Q20:Q22"/>
    <mergeCell ref="N14:N16"/>
    <mergeCell ref="N17:N19"/>
    <mergeCell ref="N20:N22"/>
    <mergeCell ref="O17:O19"/>
    <mergeCell ref="B56:B58"/>
    <mergeCell ref="B59:B61"/>
    <mergeCell ref="B62:B64"/>
    <mergeCell ref="B65:B67"/>
    <mergeCell ref="C56:C58"/>
    <mergeCell ref="C59:C61"/>
    <mergeCell ref="C62:C64"/>
    <mergeCell ref="B47:B49"/>
    <mergeCell ref="B50:B52"/>
    <mergeCell ref="B53:B55"/>
    <mergeCell ref="A68:A76"/>
    <mergeCell ref="B68:B70"/>
    <mergeCell ref="C68:C70"/>
    <mergeCell ref="H68:H70"/>
    <mergeCell ref="I68:I70"/>
    <mergeCell ref="J68:J70"/>
    <mergeCell ref="K68:K70"/>
    <mergeCell ref="L68:L70"/>
    <mergeCell ref="M68:M70"/>
    <mergeCell ref="B74:B76"/>
    <mergeCell ref="C74:C76"/>
    <mergeCell ref="H74:H76"/>
    <mergeCell ref="I74:I76"/>
    <mergeCell ref="J74:J76"/>
    <mergeCell ref="K74:K76"/>
    <mergeCell ref="L74:L76"/>
    <mergeCell ref="M74:M76"/>
    <mergeCell ref="B71:B73"/>
    <mergeCell ref="C71:C73"/>
    <mergeCell ref="H71:H73"/>
    <mergeCell ref="I71:I73"/>
    <mergeCell ref="J71:J73"/>
    <mergeCell ref="K71:K73"/>
    <mergeCell ref="L71:L73"/>
    <mergeCell ref="M71:M73"/>
    <mergeCell ref="N71:N73"/>
    <mergeCell ref="R41:R43"/>
    <mergeCell ref="R44:R46"/>
    <mergeCell ref="R59:R61"/>
    <mergeCell ref="R62:R64"/>
    <mergeCell ref="N74:N76"/>
    <mergeCell ref="O74:O76"/>
    <mergeCell ref="P74:P76"/>
    <mergeCell ref="Q74:Q76"/>
    <mergeCell ref="N68:N70"/>
    <mergeCell ref="O68:O70"/>
    <mergeCell ref="P68:P70"/>
    <mergeCell ref="Q68:Q70"/>
    <mergeCell ref="O71:O73"/>
    <mergeCell ref="P71:P73"/>
    <mergeCell ref="Q71:Q73"/>
    <mergeCell ref="O41:O43"/>
    <mergeCell ref="P41:P43"/>
    <mergeCell ref="O44:O46"/>
    <mergeCell ref="P44:P46"/>
    <mergeCell ref="O47:O49"/>
    <mergeCell ref="P47:P49"/>
    <mergeCell ref="O50:O52"/>
  </mergeCells>
  <conditionalFormatting sqref="K14:K31 K41:K67 R11:R37 R41:R67">
    <cfRule type="cellIs" dxfId="93" priority="33" operator="equal">
      <formula>"Risco Extremo"</formula>
    </cfRule>
    <cfRule type="cellIs" dxfId="92" priority="34" operator="equal">
      <formula>"Risco Elevado"</formula>
    </cfRule>
    <cfRule type="cellIs" dxfId="91" priority="35" operator="equal">
      <formula>"Risco Moderado"</formula>
    </cfRule>
    <cfRule type="cellIs" dxfId="90" priority="36" operator="equal">
      <formula>"Risco Baixo"</formula>
    </cfRule>
  </conditionalFormatting>
  <conditionalFormatting sqref="K11:K13">
    <cfRule type="cellIs" dxfId="89" priority="13" operator="equal">
      <formula>"Risco Extremo"</formula>
    </cfRule>
    <cfRule type="cellIs" dxfId="88" priority="14" operator="equal">
      <formula>"Risco Elevado"</formula>
    </cfRule>
    <cfRule type="cellIs" dxfId="87" priority="15" operator="equal">
      <formula>"Risco Moderado"</formula>
    </cfRule>
    <cfRule type="cellIs" dxfId="86" priority="16" operator="equal">
      <formula>"Risco Baixo"</formula>
    </cfRule>
  </conditionalFormatting>
  <conditionalFormatting sqref="K32:K40 R39:R40">
    <cfRule type="cellIs" dxfId="85" priority="9" operator="equal">
      <formula>"Risco Extremo"</formula>
    </cfRule>
    <cfRule type="cellIs" dxfId="84" priority="10" operator="equal">
      <formula>"Risco Elevado"</formula>
    </cfRule>
    <cfRule type="cellIs" dxfId="83" priority="11" operator="equal">
      <formula>"Risco Moderado"</formula>
    </cfRule>
    <cfRule type="cellIs" dxfId="82" priority="12" operator="equal">
      <formula>"Risco Baixo"</formula>
    </cfRule>
  </conditionalFormatting>
  <conditionalFormatting sqref="K68:K76 R68:R76">
    <cfRule type="cellIs" dxfId="81" priority="5" operator="equal">
      <formula>"Risco Extremo"</formula>
    </cfRule>
    <cfRule type="cellIs" dxfId="80" priority="6" operator="equal">
      <formula>"Risco Elevado"</formula>
    </cfRule>
    <cfRule type="cellIs" dxfId="79" priority="7" operator="equal">
      <formula>"Risco Moderado"</formula>
    </cfRule>
    <cfRule type="cellIs" dxfId="78" priority="8" operator="equal">
      <formula>"Risco Baixo"</formula>
    </cfRule>
  </conditionalFormatting>
  <conditionalFormatting sqref="R38">
    <cfRule type="cellIs" dxfId="77" priority="1" operator="equal">
      <formula>"Risco Extremo"</formula>
    </cfRule>
    <cfRule type="cellIs" dxfId="76" priority="2" operator="equal">
      <formula>"Risco Elevado"</formula>
    </cfRule>
    <cfRule type="cellIs" dxfId="75" priority="3" operator="equal">
      <formula>"Risco Moderado"</formula>
    </cfRule>
    <cfRule type="cellIs" dxfId="74" priority="4" operator="equal">
      <formula>"Risco Baixo"</formula>
    </cfRule>
  </conditionalFormatting>
  <dataValidations count="4">
    <dataValidation type="list" allowBlank="1" showInputMessage="1" showErrorMessage="1" sqref="M11 M14:M76">
      <formula1>$A$81:$A$85</formula1>
    </dataValidation>
    <dataValidation type="list" allowBlank="1" showInputMessage="1" showErrorMessage="1" sqref="N11 N14:N76">
      <formula1>$A$87:$A$91</formula1>
    </dataValidation>
    <dataValidation type="list" allowBlank="1" showInputMessage="1" showErrorMessage="1" sqref="H11:H76 O11:O76">
      <formula1>$A$100:$A$103</formula1>
    </dataValidation>
    <dataValidation type="list" allowBlank="1" showInputMessage="1" showErrorMessage="1" sqref="I11:I76 P11:P76">
      <formula1>$A$94:$A$97</formula1>
    </dataValidation>
  </dataValidations>
  <hyperlinks>
    <hyperlink ref="A9:A10" location="Glossário!A5" display="Etapas/Atividades"/>
    <hyperlink ref="B9:C10" location="Glossário!A10" display="Eventos de Risco"/>
    <hyperlink ref="H9:K9" location="Glossário!A37" display="Risco Inerente"/>
    <hyperlink ref="O9:R9" location="Glossário!A49" display="Risco Residual"/>
    <hyperlink ref="H8:R8" location="Glossário!A57" display="AVALIAÇÃO DOS RISCOS E CONTROLES"/>
    <hyperlink ref="L9:N9" location="Glossário!A63" display="Identificação dos controles existentes"/>
    <hyperlink ref="M10" location="Glossário!A69" display="Avaliação quanto ao desenho do controle"/>
    <hyperlink ref="N10" location="Glossário!A77" display="Avaliação quanto à operação do controle"/>
    <hyperlink ref="D9:E10" location="Glossário!H7" display="Causas"/>
    <hyperlink ref="F9:G10" location="Glossário!H12" display="Consequências"/>
    <hyperlink ref="H10" location="Glossário!A41" display="I"/>
    <hyperlink ref="I10" location="Glossário!A45" display="P"/>
    <hyperlink ref="K10" location="Glossário!A53" display="Nível de Risco"/>
    <hyperlink ref="D8:G8" location="Glossário!A22" display="Análise das causas e consequências"/>
  </hyperlinks>
  <pageMargins left="0.511811024" right="0.511811024" top="0.78740157499999996" bottom="0.78740157499999996" header="0.31496062000000002" footer="0.31496062000000002"/>
  <pageSetup paperSize="9" orientation="portrait" r:id="rId1"/>
  <tableParts count="4">
    <tablePart r:id="rId2"/>
    <tablePart r:id="rId3"/>
    <tablePart r:id="rId4"/>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LISTAS!$A$2:$A$6</xm:f>
          </x14:formula1>
          <xm:sqref>P10:Q10 P4:Q4 I16:J16 I19:J19 I22:J22 I25:J25 I28:J28 I31:J31 I13:J13 P13:Q13 I4:J4 I7:J7 P7:Q7 I10:J10 P22:Q22 P16:Q16 P19:Q19 P31:Q31 P25:Q25 P28:Q28</xm:sqref>
        </x14:dataValidation>
        <x14:dataValidation type="list" allowBlank="1" showInputMessage="1" showErrorMessage="1">
          <x14:formula1>
            <xm:f>LISTAS!$E$2:$E$7</xm:f>
          </x14:formula1>
          <xm:sqref>N4:N31 N41:N42</xm:sqref>
        </x14:dataValidation>
        <x14:dataValidation type="list" allowBlank="1" showInputMessage="1" showErrorMessage="1">
          <x14:formula1>
            <xm:f>LISTAS!$G$2:$G$7</xm:f>
          </x14:formula1>
          <xm:sqref>O4:O31 O41:O42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1"/>
  <sheetViews>
    <sheetView zoomScale="80" zoomScaleNormal="80" workbookViewId="0">
      <pane xSplit="3" ySplit="4" topLeftCell="D5" activePane="bottomRight" state="frozen"/>
      <selection pane="topRight" activeCell="E1" sqref="E1"/>
      <selection pane="bottomLeft" activeCell="A4" sqref="A4"/>
      <selection pane="bottomRight" activeCell="D62" sqref="D62:D64"/>
    </sheetView>
  </sheetViews>
  <sheetFormatPr defaultColWidth="9.1796875" defaultRowHeight="14.5" x14ac:dyDescent="0.35"/>
  <cols>
    <col min="1" max="1" width="5.1796875" style="2" customWidth="1"/>
    <col min="2" max="2" width="30.81640625" style="2" customWidth="1"/>
    <col min="3" max="3" width="13.453125" style="2" bestFit="1" customWidth="1"/>
    <col min="4" max="5" width="15.54296875" style="2" customWidth="1"/>
    <col min="6" max="6" width="37.453125" style="2" customWidth="1"/>
    <col min="7" max="7" width="15.26953125" style="2" bestFit="1" customWidth="1"/>
    <col min="8" max="8" width="27.453125" style="2" bestFit="1" customWidth="1"/>
    <col min="9" max="9" width="21.7265625" style="2" customWidth="1"/>
    <col min="10" max="10" width="33.81640625" style="2" bestFit="1" customWidth="1"/>
    <col min="11" max="11" width="25.26953125" style="2" bestFit="1" customWidth="1"/>
    <col min="12" max="12" width="24.1796875" style="2" customWidth="1"/>
    <col min="13" max="13" width="12.1796875" style="2" customWidth="1"/>
    <col min="14" max="14" width="12" style="2" customWidth="1"/>
    <col min="15" max="15" width="20.453125" style="2" customWidth="1"/>
    <col min="16" max="16384" width="9.1796875" style="2"/>
  </cols>
  <sheetData>
    <row r="1" spans="1:16" ht="15" thickBot="1" x14ac:dyDescent="0.4">
      <c r="A1" s="209"/>
      <c r="B1" s="209"/>
      <c r="C1" s="209"/>
      <c r="D1" s="9"/>
      <c r="E1" s="9"/>
      <c r="F1" s="207"/>
      <c r="G1" s="207"/>
      <c r="H1" s="207"/>
      <c r="I1" s="9"/>
      <c r="J1" s="9"/>
      <c r="K1" s="9"/>
      <c r="L1" s="9"/>
      <c r="M1" s="208"/>
      <c r="N1" s="208"/>
      <c r="O1" s="208"/>
    </row>
    <row r="2" spans="1:16" ht="19" thickBot="1" x14ac:dyDescent="0.5">
      <c r="A2" s="204"/>
      <c r="B2" s="204"/>
      <c r="C2" s="205"/>
      <c r="D2" s="180" t="s">
        <v>110</v>
      </c>
      <c r="E2" s="181"/>
      <c r="F2" s="181"/>
      <c r="G2" s="181"/>
      <c r="H2" s="182"/>
      <c r="I2" s="180" t="s">
        <v>111</v>
      </c>
      <c r="J2" s="181"/>
      <c r="K2" s="181"/>
      <c r="L2" s="181"/>
      <c r="M2" s="181"/>
      <c r="N2" s="182"/>
      <c r="O2" s="64" t="s">
        <v>112</v>
      </c>
    </row>
    <row r="3" spans="1:16" ht="16.5" customHeight="1" x14ac:dyDescent="0.35">
      <c r="A3" s="199" t="s">
        <v>25</v>
      </c>
      <c r="B3" s="200"/>
      <c r="C3" s="202" t="s">
        <v>33</v>
      </c>
      <c r="D3" s="179" t="s">
        <v>113</v>
      </c>
      <c r="E3" s="150" t="s">
        <v>114</v>
      </c>
      <c r="F3" s="176" t="s">
        <v>115</v>
      </c>
      <c r="G3" s="152" t="s">
        <v>116</v>
      </c>
      <c r="H3" s="185" t="s">
        <v>117</v>
      </c>
      <c r="I3" s="186" t="s">
        <v>118</v>
      </c>
      <c r="J3" s="176" t="s">
        <v>119</v>
      </c>
      <c r="K3" s="176" t="s">
        <v>120</v>
      </c>
      <c r="L3" s="176" t="s">
        <v>121</v>
      </c>
      <c r="M3" s="183" t="s">
        <v>122</v>
      </c>
      <c r="N3" s="116" t="s">
        <v>123</v>
      </c>
      <c r="O3" s="169" t="s">
        <v>124</v>
      </c>
    </row>
    <row r="4" spans="1:16" ht="16.5" customHeight="1" thickBot="1" x14ac:dyDescent="0.4">
      <c r="A4" s="201"/>
      <c r="B4" s="153"/>
      <c r="C4" s="203"/>
      <c r="D4" s="179"/>
      <c r="E4" s="151"/>
      <c r="F4" s="176"/>
      <c r="G4" s="152"/>
      <c r="H4" s="185"/>
      <c r="I4" s="187"/>
      <c r="J4" s="188"/>
      <c r="K4" s="188"/>
      <c r="L4" s="188"/>
      <c r="M4" s="184"/>
      <c r="N4" s="139"/>
      <c r="O4" s="170"/>
    </row>
    <row r="5" spans="1:16" ht="16.5" customHeight="1" x14ac:dyDescent="0.35">
      <c r="A5" s="206">
        <v>1</v>
      </c>
      <c r="B5" s="159" t="str">
        <f>'Mapa de Riscos'!C11</f>
        <v>O candidato não consegue entrar no GOV.BR</v>
      </c>
      <c r="C5" s="194" t="str">
        <f>'Mapa de Riscos'!R11</f>
        <v>Risco Moderado</v>
      </c>
      <c r="D5" s="129"/>
      <c r="E5" s="161"/>
      <c r="F5" s="193"/>
      <c r="G5" s="129"/>
      <c r="H5" s="161"/>
      <c r="I5" s="114"/>
      <c r="J5" s="114"/>
      <c r="K5" s="114"/>
      <c r="L5" s="114"/>
      <c r="M5" s="178"/>
      <c r="N5" s="173"/>
      <c r="O5" s="171"/>
    </row>
    <row r="6" spans="1:16" ht="16.5" customHeight="1" x14ac:dyDescent="0.35">
      <c r="A6" s="197"/>
      <c r="B6" s="116"/>
      <c r="C6" s="195"/>
      <c r="D6" s="114"/>
      <c r="E6" s="115"/>
      <c r="F6" s="191"/>
      <c r="G6" s="114"/>
      <c r="H6" s="115"/>
      <c r="I6" s="114"/>
      <c r="J6" s="114"/>
      <c r="K6" s="114"/>
      <c r="L6" s="114"/>
      <c r="M6" s="178"/>
      <c r="N6" s="173"/>
      <c r="O6" s="172"/>
    </row>
    <row r="7" spans="1:16" ht="16.5" customHeight="1" thickBot="1" x14ac:dyDescent="0.4">
      <c r="A7" s="197"/>
      <c r="B7" s="116"/>
      <c r="C7" s="195"/>
      <c r="D7" s="114"/>
      <c r="E7" s="115"/>
      <c r="F7" s="191"/>
      <c r="G7" s="114"/>
      <c r="H7" s="115"/>
      <c r="I7" s="114"/>
      <c r="J7" s="114"/>
      <c r="K7" s="114"/>
      <c r="L7" s="114"/>
      <c r="M7" s="178"/>
      <c r="N7" s="173"/>
      <c r="O7" s="172"/>
    </row>
    <row r="8" spans="1:16" ht="24" customHeight="1" x14ac:dyDescent="0.35">
      <c r="A8" s="206">
        <v>1</v>
      </c>
      <c r="B8" s="159" t="str">
        <f>'Mapa de Riscos'!C14</f>
        <v>Documentos incompletos ou inadequados</v>
      </c>
      <c r="C8" s="194" t="str">
        <f>'Mapa de Riscos'!R14</f>
        <v>Risco Elevado</v>
      </c>
      <c r="D8" s="129" t="s">
        <v>125</v>
      </c>
      <c r="E8" s="161" t="s">
        <v>126</v>
      </c>
      <c r="F8" s="193" t="s">
        <v>127</v>
      </c>
      <c r="G8" s="129" t="s">
        <v>128</v>
      </c>
      <c r="H8" s="161" t="s">
        <v>129</v>
      </c>
      <c r="I8" s="114"/>
      <c r="J8" s="114"/>
      <c r="K8" s="114"/>
      <c r="L8" s="114"/>
      <c r="M8" s="178"/>
      <c r="N8" s="173"/>
      <c r="O8" s="171"/>
      <c r="P8" s="168"/>
    </row>
    <row r="9" spans="1:16" ht="24" customHeight="1" x14ac:dyDescent="0.35">
      <c r="A9" s="197"/>
      <c r="B9" s="116"/>
      <c r="C9" s="195"/>
      <c r="D9" s="114" t="s">
        <v>125</v>
      </c>
      <c r="E9" s="115" t="s">
        <v>126</v>
      </c>
      <c r="F9" s="191"/>
      <c r="G9" s="114" t="s">
        <v>128</v>
      </c>
      <c r="H9" s="115" t="s">
        <v>129</v>
      </c>
      <c r="I9" s="114"/>
      <c r="J9" s="114"/>
      <c r="K9" s="114"/>
      <c r="L9" s="114"/>
      <c r="M9" s="178"/>
      <c r="N9" s="173"/>
      <c r="O9" s="172"/>
      <c r="P9" s="168"/>
    </row>
    <row r="10" spans="1:16" ht="24" customHeight="1" x14ac:dyDescent="0.35">
      <c r="A10" s="197"/>
      <c r="B10" s="116"/>
      <c r="C10" s="195"/>
      <c r="D10" s="114" t="s">
        <v>125</v>
      </c>
      <c r="E10" s="115" t="s">
        <v>126</v>
      </c>
      <c r="F10" s="191"/>
      <c r="G10" s="114" t="s">
        <v>128</v>
      </c>
      <c r="H10" s="115" t="s">
        <v>129</v>
      </c>
      <c r="I10" s="114"/>
      <c r="J10" s="114"/>
      <c r="K10" s="114"/>
      <c r="L10" s="114"/>
      <c r="M10" s="178"/>
      <c r="N10" s="173"/>
      <c r="O10" s="172"/>
      <c r="P10" s="168"/>
    </row>
    <row r="11" spans="1:16" x14ac:dyDescent="0.35">
      <c r="A11" s="197">
        <v>2</v>
      </c>
      <c r="B11" s="116" t="str">
        <f>'Mapa de Riscos'!C17</f>
        <v>Documentos incompletos ou inadequados</v>
      </c>
      <c r="C11" s="195" t="str">
        <f>'Mapa de Riscos'!R17</f>
        <v>Risco Elevado</v>
      </c>
      <c r="D11" s="114"/>
      <c r="E11" s="115"/>
      <c r="F11" s="191" t="s">
        <v>130</v>
      </c>
      <c r="G11" s="114" t="s">
        <v>128</v>
      </c>
      <c r="H11" s="115" t="s">
        <v>129</v>
      </c>
      <c r="I11" s="114" t="s">
        <v>131</v>
      </c>
      <c r="J11" s="114" t="s">
        <v>132</v>
      </c>
      <c r="K11" s="114"/>
      <c r="L11" s="114"/>
      <c r="M11" s="178"/>
      <c r="N11" s="173"/>
      <c r="O11" s="172" t="s">
        <v>133</v>
      </c>
      <c r="P11" s="4"/>
    </row>
    <row r="12" spans="1:16" x14ac:dyDescent="0.35">
      <c r="A12" s="197"/>
      <c r="B12" s="116"/>
      <c r="C12" s="195"/>
      <c r="D12" s="114"/>
      <c r="E12" s="115"/>
      <c r="F12" s="191"/>
      <c r="G12" s="114" t="s">
        <v>128</v>
      </c>
      <c r="H12" s="115" t="s">
        <v>129</v>
      </c>
      <c r="I12" s="114"/>
      <c r="J12" s="114"/>
      <c r="K12" s="114"/>
      <c r="L12" s="114"/>
      <c r="M12" s="178"/>
      <c r="N12" s="173"/>
      <c r="O12" s="172" t="s">
        <v>133</v>
      </c>
    </row>
    <row r="13" spans="1:16" x14ac:dyDescent="0.35">
      <c r="A13" s="197"/>
      <c r="B13" s="116"/>
      <c r="C13" s="195"/>
      <c r="D13" s="114"/>
      <c r="E13" s="115"/>
      <c r="F13" s="191"/>
      <c r="G13" s="114" t="s">
        <v>128</v>
      </c>
      <c r="H13" s="115" t="s">
        <v>129</v>
      </c>
      <c r="I13" s="114"/>
      <c r="J13" s="114"/>
      <c r="K13" s="114"/>
      <c r="L13" s="114"/>
      <c r="M13" s="178"/>
      <c r="N13" s="173"/>
      <c r="O13" s="172" t="s">
        <v>133</v>
      </c>
    </row>
    <row r="14" spans="1:16" x14ac:dyDescent="0.35">
      <c r="A14" s="197">
        <v>3</v>
      </c>
      <c r="B14" s="116" t="str">
        <f>'Mapa de Riscos'!C20</f>
        <v>situação incompleta no balção digital</v>
      </c>
      <c r="C14" s="195" t="str">
        <f>'Mapa de Riscos'!R20</f>
        <v>Risco Moderado</v>
      </c>
      <c r="D14" s="114"/>
      <c r="E14" s="115"/>
      <c r="F14" s="191" t="s">
        <v>134</v>
      </c>
      <c r="G14" s="114"/>
      <c r="H14" s="115"/>
      <c r="I14" s="114"/>
      <c r="J14" s="114"/>
      <c r="K14" s="114"/>
      <c r="L14" s="114"/>
      <c r="M14" s="178"/>
      <c r="N14" s="173"/>
      <c r="O14" s="172"/>
    </row>
    <row r="15" spans="1:16" x14ac:dyDescent="0.35">
      <c r="A15" s="197"/>
      <c r="B15" s="116"/>
      <c r="C15" s="195"/>
      <c r="D15" s="114"/>
      <c r="E15" s="115"/>
      <c r="F15" s="191"/>
      <c r="G15" s="114"/>
      <c r="H15" s="115"/>
      <c r="I15" s="114"/>
      <c r="J15" s="114"/>
      <c r="K15" s="114"/>
      <c r="L15" s="114"/>
      <c r="M15" s="178"/>
      <c r="N15" s="173"/>
      <c r="O15" s="172"/>
    </row>
    <row r="16" spans="1:16" ht="15" thickBot="1" x14ac:dyDescent="0.4">
      <c r="A16" s="198"/>
      <c r="B16" s="139"/>
      <c r="C16" s="196"/>
      <c r="D16" s="137"/>
      <c r="E16" s="117"/>
      <c r="F16" s="192"/>
      <c r="G16" s="137"/>
      <c r="H16" s="117"/>
      <c r="I16" s="114"/>
      <c r="J16" s="114"/>
      <c r="K16" s="114"/>
      <c r="L16" s="114"/>
      <c r="M16" s="178"/>
      <c r="N16" s="173"/>
      <c r="O16" s="189"/>
    </row>
    <row r="17" spans="1:15" ht="15" customHeight="1" x14ac:dyDescent="0.35">
      <c r="A17" s="206">
        <v>4</v>
      </c>
      <c r="B17" s="116" t="str">
        <f>'Mapa de Riscos'!C23</f>
        <v>Documentos incompletos para análise de renda</v>
      </c>
      <c r="C17" s="194" t="str">
        <f>'Mapa de Riscos'!R23</f>
        <v>Risco Baixo</v>
      </c>
      <c r="D17" s="129"/>
      <c r="E17" s="161"/>
      <c r="F17" s="191"/>
      <c r="G17" s="114"/>
      <c r="H17" s="115"/>
      <c r="I17" s="129"/>
      <c r="J17" s="129"/>
      <c r="K17" s="129"/>
      <c r="L17" s="129"/>
      <c r="M17" s="177"/>
      <c r="N17" s="174"/>
      <c r="O17" s="171"/>
    </row>
    <row r="18" spans="1:15" ht="15" customHeight="1" x14ac:dyDescent="0.35">
      <c r="A18" s="197"/>
      <c r="B18" s="116"/>
      <c r="C18" s="195"/>
      <c r="D18" s="114"/>
      <c r="E18" s="115"/>
      <c r="F18" s="191"/>
      <c r="G18" s="114"/>
      <c r="H18" s="115"/>
      <c r="I18" s="114"/>
      <c r="J18" s="114"/>
      <c r="K18" s="114"/>
      <c r="L18" s="114"/>
      <c r="M18" s="178"/>
      <c r="N18" s="173"/>
      <c r="O18" s="172"/>
    </row>
    <row r="19" spans="1:15" ht="15" customHeight="1" x14ac:dyDescent="0.35">
      <c r="A19" s="197"/>
      <c r="B19" s="116"/>
      <c r="C19" s="195"/>
      <c r="D19" s="114"/>
      <c r="E19" s="115"/>
      <c r="F19" s="191"/>
      <c r="G19" s="114"/>
      <c r="H19" s="115"/>
      <c r="I19" s="114"/>
      <c r="J19" s="114"/>
      <c r="K19" s="114"/>
      <c r="L19" s="114"/>
      <c r="M19" s="178"/>
      <c r="N19" s="173"/>
      <c r="O19" s="172"/>
    </row>
    <row r="20" spans="1:15" ht="15" customHeight="1" x14ac:dyDescent="0.35">
      <c r="A20" s="197">
        <v>5</v>
      </c>
      <c r="B20" s="116" t="str">
        <f>'Mapa de Riscos'!C26</f>
        <v>situação incompleta no balção digital</v>
      </c>
      <c r="C20" s="195" t="str">
        <f>'Mapa de Riscos'!R26</f>
        <v>Risco Moderado</v>
      </c>
      <c r="D20" s="114"/>
      <c r="E20" s="115"/>
      <c r="F20" s="191"/>
      <c r="G20" s="114"/>
      <c r="H20" s="115"/>
      <c r="I20" s="114"/>
      <c r="J20" s="114"/>
      <c r="K20" s="114"/>
      <c r="L20" s="114"/>
      <c r="M20" s="178"/>
      <c r="N20" s="173"/>
      <c r="O20" s="172"/>
    </row>
    <row r="21" spans="1:15" ht="15" customHeight="1" x14ac:dyDescent="0.35">
      <c r="A21" s="197"/>
      <c r="B21" s="116"/>
      <c r="C21" s="195"/>
      <c r="D21" s="114"/>
      <c r="E21" s="115"/>
      <c r="F21" s="191"/>
      <c r="G21" s="114"/>
      <c r="H21" s="115"/>
      <c r="I21" s="114"/>
      <c r="J21" s="114"/>
      <c r="K21" s="114"/>
      <c r="L21" s="114"/>
      <c r="M21" s="178"/>
      <c r="N21" s="173"/>
      <c r="O21" s="172"/>
    </row>
    <row r="22" spans="1:15" ht="15" customHeight="1" x14ac:dyDescent="0.35">
      <c r="A22" s="197"/>
      <c r="B22" s="116"/>
      <c r="C22" s="195"/>
      <c r="D22" s="114"/>
      <c r="E22" s="115"/>
      <c r="F22" s="191"/>
      <c r="G22" s="114"/>
      <c r="H22" s="115"/>
      <c r="I22" s="114"/>
      <c r="J22" s="114"/>
      <c r="K22" s="114"/>
      <c r="L22" s="114"/>
      <c r="M22" s="178"/>
      <c r="N22" s="173"/>
      <c r="O22" s="172"/>
    </row>
    <row r="23" spans="1:15" ht="25.5" customHeight="1" x14ac:dyDescent="0.35">
      <c r="A23" s="197">
        <v>6</v>
      </c>
      <c r="B23" s="116" t="str">
        <f>'Mapa de Riscos'!C29</f>
        <v>Nova inserção de documentos, para completar os documentos previstos no edital ou corrigir documentos inadequados</v>
      </c>
      <c r="C23" s="195" t="str">
        <f>'Mapa de Riscos'!R29</f>
        <v>Risco Baixo</v>
      </c>
      <c r="D23" s="114"/>
      <c r="E23" s="115"/>
      <c r="F23" s="191"/>
      <c r="G23" s="114"/>
      <c r="H23" s="115"/>
      <c r="I23" s="114"/>
      <c r="J23" s="114"/>
      <c r="K23" s="114"/>
      <c r="L23" s="114"/>
      <c r="M23" s="178"/>
      <c r="N23" s="173"/>
      <c r="O23" s="172"/>
    </row>
    <row r="24" spans="1:15" ht="29.25" customHeight="1" x14ac:dyDescent="0.35">
      <c r="A24" s="197"/>
      <c r="B24" s="116"/>
      <c r="C24" s="195"/>
      <c r="D24" s="114"/>
      <c r="E24" s="115"/>
      <c r="F24" s="191"/>
      <c r="G24" s="114"/>
      <c r="H24" s="115"/>
      <c r="I24" s="114"/>
      <c r="J24" s="114"/>
      <c r="K24" s="114"/>
      <c r="L24" s="114"/>
      <c r="M24" s="178"/>
      <c r="N24" s="173"/>
      <c r="O24" s="172"/>
    </row>
    <row r="25" spans="1:15" ht="25.5" customHeight="1" thickBot="1" x14ac:dyDescent="0.4">
      <c r="A25" s="198"/>
      <c r="B25" s="139"/>
      <c r="C25" s="196"/>
      <c r="D25" s="137"/>
      <c r="E25" s="117"/>
      <c r="F25" s="192"/>
      <c r="G25" s="137"/>
      <c r="H25" s="117"/>
      <c r="I25" s="137"/>
      <c r="J25" s="137"/>
      <c r="K25" s="137"/>
      <c r="L25" s="137"/>
      <c r="M25" s="190"/>
      <c r="N25" s="175"/>
      <c r="O25" s="189"/>
    </row>
    <row r="26" spans="1:15" x14ac:dyDescent="0.35">
      <c r="A26" s="206">
        <v>7</v>
      </c>
      <c r="B26" s="116" t="str">
        <f>'Mapa de Riscos'!C32</f>
        <v>Não comparecimento do candidato</v>
      </c>
      <c r="C26" s="194" t="str">
        <f>'Mapa de Riscos'!R32</f>
        <v>Risco Moderado</v>
      </c>
      <c r="D26" s="129"/>
      <c r="E26" s="161"/>
      <c r="F26" s="191"/>
      <c r="G26" s="114"/>
      <c r="H26" s="115"/>
      <c r="I26" s="114"/>
      <c r="J26" s="129"/>
      <c r="K26" s="129"/>
      <c r="L26" s="129"/>
      <c r="M26" s="177"/>
      <c r="N26" s="174"/>
      <c r="O26" s="171"/>
    </row>
    <row r="27" spans="1:15" x14ac:dyDescent="0.35">
      <c r="A27" s="197"/>
      <c r="B27" s="116"/>
      <c r="C27" s="195"/>
      <c r="D27" s="114"/>
      <c r="E27" s="115"/>
      <c r="F27" s="191"/>
      <c r="G27" s="114"/>
      <c r="H27" s="115"/>
      <c r="I27" s="114"/>
      <c r="J27" s="114"/>
      <c r="K27" s="114"/>
      <c r="L27" s="114"/>
      <c r="M27" s="178"/>
      <c r="N27" s="173"/>
      <c r="O27" s="172"/>
    </row>
    <row r="28" spans="1:15" x14ac:dyDescent="0.35">
      <c r="A28" s="197"/>
      <c r="B28" s="116"/>
      <c r="C28" s="195"/>
      <c r="D28" s="114"/>
      <c r="E28" s="115"/>
      <c r="F28" s="191"/>
      <c r="G28" s="114"/>
      <c r="H28" s="115"/>
      <c r="I28" s="114"/>
      <c r="J28" s="114"/>
      <c r="K28" s="114"/>
      <c r="L28" s="114"/>
      <c r="M28" s="178"/>
      <c r="N28" s="173"/>
      <c r="O28" s="172"/>
    </row>
    <row r="29" spans="1:15" x14ac:dyDescent="0.35">
      <c r="A29" s="197">
        <v>8</v>
      </c>
      <c r="B29" s="116" t="str">
        <f>'Mapa de Riscos'!C35</f>
        <v>Indeferimento equivocado</v>
      </c>
      <c r="C29" s="195" t="str">
        <f>'Mapa de Riscos'!R35</f>
        <v>Risco Baixo</v>
      </c>
      <c r="D29" s="114"/>
      <c r="E29" s="115"/>
      <c r="F29" s="191"/>
      <c r="G29" s="114"/>
      <c r="H29" s="115"/>
      <c r="I29" s="114"/>
      <c r="J29" s="114"/>
      <c r="K29" s="114"/>
      <c r="L29" s="114"/>
      <c r="M29" s="178"/>
      <c r="N29" s="173"/>
      <c r="O29" s="172"/>
    </row>
    <row r="30" spans="1:15" x14ac:dyDescent="0.35">
      <c r="A30" s="197"/>
      <c r="B30" s="116"/>
      <c r="C30" s="195"/>
      <c r="D30" s="114"/>
      <c r="E30" s="115"/>
      <c r="F30" s="191"/>
      <c r="G30" s="114"/>
      <c r="H30" s="115"/>
      <c r="I30" s="114"/>
      <c r="J30" s="114"/>
      <c r="K30" s="114"/>
      <c r="L30" s="114"/>
      <c r="M30" s="178"/>
      <c r="N30" s="173"/>
      <c r="O30" s="172"/>
    </row>
    <row r="31" spans="1:15" x14ac:dyDescent="0.35">
      <c r="A31" s="197"/>
      <c r="B31" s="116"/>
      <c r="C31" s="195"/>
      <c r="D31" s="114"/>
      <c r="E31" s="115"/>
      <c r="F31" s="191"/>
      <c r="G31" s="114"/>
      <c r="H31" s="115"/>
      <c r="I31" s="114"/>
      <c r="J31" s="114"/>
      <c r="K31" s="114"/>
      <c r="L31" s="114"/>
      <c r="M31" s="178"/>
      <c r="N31" s="173"/>
      <c r="O31" s="172"/>
    </row>
    <row r="32" spans="1:15" ht="15" customHeight="1" x14ac:dyDescent="0.35">
      <c r="A32" s="197">
        <v>9</v>
      </c>
      <c r="B32" s="116">
        <f>'Mapa de Riscos'!C38</f>
        <v>0</v>
      </c>
      <c r="C32" s="195">
        <f>'Mapa de Riscos'!R38</f>
        <v>0</v>
      </c>
      <c r="D32" s="114"/>
      <c r="E32" s="115"/>
      <c r="F32" s="191"/>
      <c r="G32" s="114"/>
      <c r="H32" s="115"/>
      <c r="I32" s="114"/>
      <c r="J32" s="114"/>
      <c r="K32" s="114"/>
      <c r="L32" s="114"/>
      <c r="M32" s="178"/>
      <c r="N32" s="173"/>
      <c r="O32" s="172"/>
    </row>
    <row r="33" spans="1:15" ht="15" customHeight="1" x14ac:dyDescent="0.35">
      <c r="A33" s="197"/>
      <c r="B33" s="116"/>
      <c r="C33" s="195"/>
      <c r="D33" s="114"/>
      <c r="E33" s="115"/>
      <c r="F33" s="191"/>
      <c r="G33" s="114"/>
      <c r="H33" s="115"/>
      <c r="I33" s="114"/>
      <c r="J33" s="114"/>
      <c r="K33" s="114"/>
      <c r="L33" s="114"/>
      <c r="M33" s="178"/>
      <c r="N33" s="173"/>
      <c r="O33" s="172"/>
    </row>
    <row r="34" spans="1:15" ht="15.75" customHeight="1" thickBot="1" x14ac:dyDescent="0.4">
      <c r="A34" s="198"/>
      <c r="B34" s="139"/>
      <c r="C34" s="196"/>
      <c r="D34" s="137"/>
      <c r="E34" s="117"/>
      <c r="F34" s="192"/>
      <c r="G34" s="137"/>
      <c r="H34" s="117"/>
      <c r="I34" s="137"/>
      <c r="J34" s="137"/>
      <c r="K34" s="137"/>
      <c r="L34" s="137"/>
      <c r="M34" s="190"/>
      <c r="N34" s="175"/>
      <c r="O34" s="189"/>
    </row>
    <row r="35" spans="1:15" ht="15" customHeight="1" x14ac:dyDescent="0.35">
      <c r="A35" s="212">
        <v>10</v>
      </c>
      <c r="B35" s="116" t="str">
        <f>'Mapa de Riscos'!C41</f>
        <v>Horários de atendimento</v>
      </c>
      <c r="C35" s="194" t="str">
        <f>'Mapa de Riscos'!R41</f>
        <v>Risco Baixo</v>
      </c>
      <c r="D35" s="129"/>
      <c r="E35" s="161"/>
      <c r="F35" s="191"/>
      <c r="G35" s="114"/>
      <c r="H35" s="115"/>
      <c r="I35" s="114"/>
      <c r="J35" s="114"/>
      <c r="K35" s="114"/>
      <c r="L35" s="114"/>
      <c r="M35" s="178"/>
      <c r="N35" s="173"/>
      <c r="O35" s="171"/>
    </row>
    <row r="36" spans="1:15" ht="15" customHeight="1" x14ac:dyDescent="0.35">
      <c r="A36" s="210"/>
      <c r="B36" s="116"/>
      <c r="C36" s="195"/>
      <c r="D36" s="114"/>
      <c r="E36" s="115"/>
      <c r="F36" s="191"/>
      <c r="G36" s="114"/>
      <c r="H36" s="115"/>
      <c r="I36" s="114"/>
      <c r="J36" s="114"/>
      <c r="K36" s="114"/>
      <c r="L36" s="114"/>
      <c r="M36" s="178"/>
      <c r="N36" s="173"/>
      <c r="O36" s="172"/>
    </row>
    <row r="37" spans="1:15" ht="15" customHeight="1" thickBot="1" x14ac:dyDescent="0.4">
      <c r="A37" s="210"/>
      <c r="B37" s="116"/>
      <c r="C37" s="195"/>
      <c r="D37" s="114"/>
      <c r="E37" s="115"/>
      <c r="F37" s="191"/>
      <c r="G37" s="114"/>
      <c r="H37" s="115"/>
      <c r="I37" s="114"/>
      <c r="J37" s="114"/>
      <c r="K37" s="114"/>
      <c r="L37" s="114"/>
      <c r="M37" s="178"/>
      <c r="N37" s="173"/>
      <c r="O37" s="172"/>
    </row>
    <row r="38" spans="1:15" ht="15" customHeight="1" x14ac:dyDescent="0.35">
      <c r="A38" s="210">
        <v>11</v>
      </c>
      <c r="B38" s="116" t="str">
        <f>'Mapa de Riscos'!C44</f>
        <v>Documentos faltantes</v>
      </c>
      <c r="C38" s="194" t="str">
        <f>'Mapa de Riscos'!R44</f>
        <v>Risco Baixo</v>
      </c>
      <c r="D38" s="114"/>
      <c r="E38" s="115"/>
      <c r="F38" s="191"/>
      <c r="G38" s="114"/>
      <c r="H38" s="115"/>
      <c r="I38" s="114"/>
      <c r="J38" s="114"/>
      <c r="K38" s="114"/>
      <c r="L38" s="114"/>
      <c r="M38" s="178"/>
      <c r="N38" s="173"/>
      <c r="O38" s="172"/>
    </row>
    <row r="39" spans="1:15" ht="15" customHeight="1" x14ac:dyDescent="0.35">
      <c r="A39" s="210"/>
      <c r="B39" s="116"/>
      <c r="C39" s="195"/>
      <c r="D39" s="114"/>
      <c r="E39" s="115"/>
      <c r="F39" s="191"/>
      <c r="G39" s="114"/>
      <c r="H39" s="115"/>
      <c r="I39" s="114"/>
      <c r="J39" s="114"/>
      <c r="K39" s="114"/>
      <c r="L39" s="114"/>
      <c r="M39" s="178"/>
      <c r="N39" s="173"/>
      <c r="O39" s="172"/>
    </row>
    <row r="40" spans="1:15" ht="15" customHeight="1" thickBot="1" x14ac:dyDescent="0.4">
      <c r="A40" s="210"/>
      <c r="B40" s="116"/>
      <c r="C40" s="195"/>
      <c r="D40" s="114"/>
      <c r="E40" s="115"/>
      <c r="F40" s="191"/>
      <c r="G40" s="114"/>
      <c r="H40" s="115"/>
      <c r="I40" s="114"/>
      <c r="J40" s="114"/>
      <c r="K40" s="114"/>
      <c r="L40" s="114"/>
      <c r="M40" s="178"/>
      <c r="N40" s="173"/>
      <c r="O40" s="172"/>
    </row>
    <row r="41" spans="1:15" ht="15" customHeight="1" x14ac:dyDescent="0.35">
      <c r="A41" s="210">
        <v>12</v>
      </c>
      <c r="B41" s="116">
        <f>'Mapa de Riscos'!C47</f>
        <v>0</v>
      </c>
      <c r="C41" s="194">
        <f>'Mapa de Riscos'!R47</f>
        <v>0</v>
      </c>
      <c r="D41" s="114"/>
      <c r="E41" s="115"/>
      <c r="F41" s="191"/>
      <c r="G41" s="114"/>
      <c r="H41" s="115"/>
      <c r="I41" s="114"/>
      <c r="J41" s="114"/>
      <c r="K41" s="114"/>
      <c r="L41" s="114"/>
      <c r="M41" s="178"/>
      <c r="N41" s="173"/>
      <c r="O41" s="172"/>
    </row>
    <row r="42" spans="1:15" ht="15" customHeight="1" x14ac:dyDescent="0.35">
      <c r="A42" s="210"/>
      <c r="B42" s="116"/>
      <c r="C42" s="195"/>
      <c r="D42" s="114"/>
      <c r="E42" s="115"/>
      <c r="F42" s="191"/>
      <c r="G42" s="114"/>
      <c r="H42" s="115"/>
      <c r="I42" s="114"/>
      <c r="J42" s="114"/>
      <c r="K42" s="114"/>
      <c r="L42" s="114"/>
      <c r="M42" s="178"/>
      <c r="N42" s="173"/>
      <c r="O42" s="172"/>
    </row>
    <row r="43" spans="1:15" ht="15.75" customHeight="1" thickBot="1" x14ac:dyDescent="0.4">
      <c r="A43" s="210"/>
      <c r="B43" s="116"/>
      <c r="C43" s="195"/>
      <c r="D43" s="137"/>
      <c r="E43" s="117"/>
      <c r="F43" s="192"/>
      <c r="G43" s="137"/>
      <c r="H43" s="117"/>
      <c r="I43" s="137"/>
      <c r="J43" s="137"/>
      <c r="K43" s="137"/>
      <c r="L43" s="137"/>
      <c r="M43" s="190"/>
      <c r="N43" s="175"/>
      <c r="O43" s="189"/>
    </row>
    <row r="44" spans="1:15" ht="15" customHeight="1" x14ac:dyDescent="0.35">
      <c r="A44" s="212">
        <v>13</v>
      </c>
      <c r="B44" s="159">
        <f>'Mapa de Riscos'!C50</f>
        <v>0</v>
      </c>
      <c r="C44" s="194">
        <f>'Mapa de Riscos'!R50</f>
        <v>0</v>
      </c>
      <c r="D44" s="129"/>
      <c r="E44" s="161"/>
      <c r="F44" s="191"/>
      <c r="G44" s="114"/>
      <c r="H44" s="115"/>
      <c r="I44" s="114"/>
      <c r="J44" s="114"/>
      <c r="K44" s="114"/>
      <c r="L44" s="114"/>
      <c r="M44" s="178"/>
      <c r="N44" s="173"/>
      <c r="O44" s="171"/>
    </row>
    <row r="45" spans="1:15" ht="15" customHeight="1" x14ac:dyDescent="0.35">
      <c r="A45" s="210"/>
      <c r="B45" s="116"/>
      <c r="C45" s="195"/>
      <c r="D45" s="114"/>
      <c r="E45" s="115"/>
      <c r="F45" s="191"/>
      <c r="G45" s="114"/>
      <c r="H45" s="115"/>
      <c r="I45" s="114"/>
      <c r="J45" s="114"/>
      <c r="K45" s="114"/>
      <c r="L45" s="114"/>
      <c r="M45" s="178"/>
      <c r="N45" s="173"/>
      <c r="O45" s="172"/>
    </row>
    <row r="46" spans="1:15" ht="15" customHeight="1" thickBot="1" x14ac:dyDescent="0.4">
      <c r="A46" s="210"/>
      <c r="B46" s="116"/>
      <c r="C46" s="195"/>
      <c r="D46" s="114"/>
      <c r="E46" s="115"/>
      <c r="F46" s="191"/>
      <c r="G46" s="114"/>
      <c r="H46" s="115"/>
      <c r="I46" s="114"/>
      <c r="J46" s="114"/>
      <c r="K46" s="114"/>
      <c r="L46" s="114"/>
      <c r="M46" s="178"/>
      <c r="N46" s="173"/>
      <c r="O46" s="172"/>
    </row>
    <row r="47" spans="1:15" ht="15" customHeight="1" x14ac:dyDescent="0.35">
      <c r="A47" s="210">
        <v>14</v>
      </c>
      <c r="B47" s="116">
        <f>'Mapa de Riscos'!C53</f>
        <v>0</v>
      </c>
      <c r="C47" s="194">
        <f>'Mapa de Riscos'!R53</f>
        <v>0</v>
      </c>
      <c r="D47" s="114"/>
      <c r="E47" s="115"/>
      <c r="F47" s="191"/>
      <c r="G47" s="114"/>
      <c r="H47" s="115"/>
      <c r="I47" s="114"/>
      <c r="J47" s="114"/>
      <c r="K47" s="114"/>
      <c r="L47" s="114"/>
      <c r="M47" s="178"/>
      <c r="N47" s="173"/>
      <c r="O47" s="172"/>
    </row>
    <row r="48" spans="1:15" ht="15" customHeight="1" x14ac:dyDescent="0.35">
      <c r="A48" s="210"/>
      <c r="B48" s="116"/>
      <c r="C48" s="195"/>
      <c r="D48" s="114"/>
      <c r="E48" s="115"/>
      <c r="F48" s="191"/>
      <c r="G48" s="114"/>
      <c r="H48" s="115"/>
      <c r="I48" s="114"/>
      <c r="J48" s="114"/>
      <c r="K48" s="114"/>
      <c r="L48" s="114"/>
      <c r="M48" s="178"/>
      <c r="N48" s="173"/>
      <c r="O48" s="172"/>
    </row>
    <row r="49" spans="1:15" ht="15" customHeight="1" thickBot="1" x14ac:dyDescent="0.4">
      <c r="A49" s="210"/>
      <c r="B49" s="116"/>
      <c r="C49" s="195"/>
      <c r="D49" s="114"/>
      <c r="E49" s="115"/>
      <c r="F49" s="191"/>
      <c r="G49" s="114"/>
      <c r="H49" s="115"/>
      <c r="I49" s="114"/>
      <c r="J49" s="114"/>
      <c r="K49" s="114"/>
      <c r="L49" s="114"/>
      <c r="M49" s="178"/>
      <c r="N49" s="173"/>
      <c r="O49" s="172"/>
    </row>
    <row r="50" spans="1:15" ht="15" customHeight="1" x14ac:dyDescent="0.35">
      <c r="A50" s="210">
        <v>15</v>
      </c>
      <c r="B50" s="116">
        <f>'Mapa de Riscos'!C56</f>
        <v>0</v>
      </c>
      <c r="C50" s="194">
        <f>'Mapa de Riscos'!R56</f>
        <v>0</v>
      </c>
      <c r="D50" s="114"/>
      <c r="E50" s="115"/>
      <c r="F50" s="191"/>
      <c r="G50" s="114"/>
      <c r="H50" s="115"/>
      <c r="I50" s="114"/>
      <c r="J50" s="114"/>
      <c r="K50" s="114"/>
      <c r="L50" s="114"/>
      <c r="M50" s="178"/>
      <c r="N50" s="173"/>
      <c r="O50" s="172"/>
    </row>
    <row r="51" spans="1:15" ht="15" customHeight="1" x14ac:dyDescent="0.35">
      <c r="A51" s="210"/>
      <c r="B51" s="116"/>
      <c r="C51" s="195"/>
      <c r="D51" s="114"/>
      <c r="E51" s="115"/>
      <c r="F51" s="191"/>
      <c r="G51" s="114"/>
      <c r="H51" s="115"/>
      <c r="I51" s="114"/>
      <c r="J51" s="114"/>
      <c r="K51" s="114"/>
      <c r="L51" s="114"/>
      <c r="M51" s="178"/>
      <c r="N51" s="173"/>
      <c r="O51" s="172"/>
    </row>
    <row r="52" spans="1:15" ht="15.75" customHeight="1" thickBot="1" x14ac:dyDescent="0.4">
      <c r="A52" s="211"/>
      <c r="B52" s="139"/>
      <c r="C52" s="195"/>
      <c r="D52" s="137"/>
      <c r="E52" s="117"/>
      <c r="F52" s="192"/>
      <c r="G52" s="137"/>
      <c r="H52" s="117"/>
      <c r="I52" s="137"/>
      <c r="J52" s="137"/>
      <c r="K52" s="137"/>
      <c r="L52" s="137"/>
      <c r="M52" s="190"/>
      <c r="N52" s="175"/>
      <c r="O52" s="189"/>
    </row>
    <row r="53" spans="1:15" ht="15" customHeight="1" x14ac:dyDescent="0.35">
      <c r="A53" s="212">
        <v>16</v>
      </c>
      <c r="B53" s="194" t="str">
        <f>'Mapa de Riscos'!C59</f>
        <v>Layout do balcão para dispositivos móveis</v>
      </c>
      <c r="C53" s="194" t="str">
        <f>'Mapa de Riscos'!R59</f>
        <v>Risco Baixo</v>
      </c>
      <c r="D53" s="129"/>
      <c r="E53" s="161"/>
      <c r="F53" s="191"/>
      <c r="G53" s="114"/>
      <c r="H53" s="115"/>
      <c r="I53" s="114"/>
      <c r="J53" s="114"/>
      <c r="K53" s="114"/>
      <c r="L53" s="114"/>
      <c r="M53" s="178"/>
      <c r="N53" s="173"/>
      <c r="O53" s="171"/>
    </row>
    <row r="54" spans="1:15" ht="15" customHeight="1" x14ac:dyDescent="0.35">
      <c r="A54" s="210"/>
      <c r="B54" s="195"/>
      <c r="C54" s="195"/>
      <c r="D54" s="114"/>
      <c r="E54" s="115"/>
      <c r="F54" s="191"/>
      <c r="G54" s="114"/>
      <c r="H54" s="115"/>
      <c r="I54" s="114"/>
      <c r="J54" s="114"/>
      <c r="K54" s="114"/>
      <c r="L54" s="114"/>
      <c r="M54" s="178"/>
      <c r="N54" s="173"/>
      <c r="O54" s="172"/>
    </row>
    <row r="55" spans="1:15" ht="15" customHeight="1" thickBot="1" x14ac:dyDescent="0.4">
      <c r="A55" s="210"/>
      <c r="B55" s="195"/>
      <c r="C55" s="195"/>
      <c r="D55" s="114"/>
      <c r="E55" s="115"/>
      <c r="F55" s="191"/>
      <c r="G55" s="114"/>
      <c r="H55" s="115"/>
      <c r="I55" s="114"/>
      <c r="J55" s="114"/>
      <c r="K55" s="114"/>
      <c r="L55" s="114"/>
      <c r="M55" s="178"/>
      <c r="N55" s="173"/>
      <c r="O55" s="172"/>
    </row>
    <row r="56" spans="1:15" ht="15" customHeight="1" x14ac:dyDescent="0.35">
      <c r="A56" s="210">
        <v>17</v>
      </c>
      <c r="B56" s="195" t="str">
        <f>'Mapa de Riscos'!C62</f>
        <v>Perda de documentos anteriores</v>
      </c>
      <c r="C56" s="194" t="str">
        <f>'Mapa de Riscos'!R62</f>
        <v>Risco Baixo</v>
      </c>
      <c r="D56" s="114"/>
      <c r="E56" s="115"/>
      <c r="F56" s="191"/>
      <c r="G56" s="114"/>
      <c r="H56" s="115"/>
      <c r="I56" s="114"/>
      <c r="J56" s="114"/>
      <c r="K56" s="114"/>
      <c r="L56" s="114"/>
      <c r="M56" s="178"/>
      <c r="N56" s="173"/>
      <c r="O56" s="172"/>
    </row>
    <row r="57" spans="1:15" ht="15" customHeight="1" x14ac:dyDescent="0.35">
      <c r="A57" s="210"/>
      <c r="B57" s="195"/>
      <c r="C57" s="195"/>
      <c r="D57" s="114"/>
      <c r="E57" s="115"/>
      <c r="F57" s="191"/>
      <c r="G57" s="114"/>
      <c r="H57" s="115"/>
      <c r="I57" s="114"/>
      <c r="J57" s="114"/>
      <c r="K57" s="114"/>
      <c r="L57" s="114"/>
      <c r="M57" s="178"/>
      <c r="N57" s="173"/>
      <c r="O57" s="172"/>
    </row>
    <row r="58" spans="1:15" ht="15" customHeight="1" thickBot="1" x14ac:dyDescent="0.4">
      <c r="A58" s="210"/>
      <c r="B58" s="195"/>
      <c r="C58" s="195"/>
      <c r="D58" s="114"/>
      <c r="E58" s="115"/>
      <c r="F58" s="191"/>
      <c r="G58" s="114"/>
      <c r="H58" s="115"/>
      <c r="I58" s="114"/>
      <c r="J58" s="114"/>
      <c r="K58" s="114"/>
      <c r="L58" s="114"/>
      <c r="M58" s="178"/>
      <c r="N58" s="173"/>
      <c r="O58" s="172"/>
    </row>
    <row r="59" spans="1:15" ht="15" customHeight="1" x14ac:dyDescent="0.35">
      <c r="A59" s="210">
        <v>18</v>
      </c>
      <c r="B59" s="195">
        <f>'Mapa de Riscos'!C65</f>
        <v>0</v>
      </c>
      <c r="C59" s="194">
        <f>'Mapa de Riscos'!R65</f>
        <v>0</v>
      </c>
      <c r="D59" s="114"/>
      <c r="E59" s="115"/>
      <c r="F59" s="191"/>
      <c r="G59" s="114"/>
      <c r="H59" s="115"/>
      <c r="I59" s="114"/>
      <c r="J59" s="114"/>
      <c r="K59" s="114"/>
      <c r="L59" s="114"/>
      <c r="M59" s="178"/>
      <c r="N59" s="173"/>
      <c r="O59" s="172"/>
    </row>
    <row r="60" spans="1:15" ht="15" customHeight="1" x14ac:dyDescent="0.35">
      <c r="A60" s="210"/>
      <c r="B60" s="195"/>
      <c r="C60" s="195"/>
      <c r="D60" s="114"/>
      <c r="E60" s="115"/>
      <c r="F60" s="191"/>
      <c r="G60" s="114"/>
      <c r="H60" s="115"/>
      <c r="I60" s="114"/>
      <c r="J60" s="114"/>
      <c r="K60" s="114"/>
      <c r="L60" s="114"/>
      <c r="M60" s="178"/>
      <c r="N60" s="173"/>
      <c r="O60" s="172"/>
    </row>
    <row r="61" spans="1:15" ht="15.75" customHeight="1" thickBot="1" x14ac:dyDescent="0.4">
      <c r="A61" s="211"/>
      <c r="B61" s="196"/>
      <c r="C61" s="195"/>
      <c r="D61" s="137"/>
      <c r="E61" s="117"/>
      <c r="F61" s="192"/>
      <c r="G61" s="137"/>
      <c r="H61" s="117"/>
      <c r="I61" s="137"/>
      <c r="J61" s="137"/>
      <c r="K61" s="137"/>
      <c r="L61" s="137"/>
      <c r="M61" s="190"/>
      <c r="N61" s="175"/>
      <c r="O61" s="189"/>
    </row>
    <row r="62" spans="1:15" ht="15" customHeight="1" x14ac:dyDescent="0.35">
      <c r="A62" s="212">
        <v>19</v>
      </c>
      <c r="B62" s="194">
        <f>'Mapa de Riscos'!C68</f>
        <v>0</v>
      </c>
      <c r="C62" s="194" t="str">
        <f>'Mapa de Riscos'!R68</f>
        <v/>
      </c>
      <c r="D62" s="129"/>
      <c r="E62" s="161"/>
      <c r="F62" s="191"/>
      <c r="G62" s="114"/>
      <c r="H62" s="115"/>
      <c r="I62" s="114"/>
      <c r="J62" s="114"/>
      <c r="K62" s="114"/>
      <c r="L62" s="114"/>
      <c r="M62" s="178"/>
      <c r="N62" s="173"/>
      <c r="O62" s="171"/>
    </row>
    <row r="63" spans="1:15" ht="15" customHeight="1" x14ac:dyDescent="0.35">
      <c r="A63" s="210"/>
      <c r="B63" s="195"/>
      <c r="C63" s="195"/>
      <c r="D63" s="114"/>
      <c r="E63" s="115"/>
      <c r="F63" s="191"/>
      <c r="G63" s="114"/>
      <c r="H63" s="115"/>
      <c r="I63" s="114"/>
      <c r="J63" s="114"/>
      <c r="K63" s="114"/>
      <c r="L63" s="114"/>
      <c r="M63" s="178"/>
      <c r="N63" s="173"/>
      <c r="O63" s="172"/>
    </row>
    <row r="64" spans="1:15" ht="15" customHeight="1" thickBot="1" x14ac:dyDescent="0.4">
      <c r="A64" s="210"/>
      <c r="B64" s="195"/>
      <c r="C64" s="195"/>
      <c r="D64" s="114"/>
      <c r="E64" s="115"/>
      <c r="F64" s="191"/>
      <c r="G64" s="114"/>
      <c r="H64" s="115"/>
      <c r="I64" s="114"/>
      <c r="J64" s="114"/>
      <c r="K64" s="114"/>
      <c r="L64" s="114"/>
      <c r="M64" s="178"/>
      <c r="N64" s="173"/>
      <c r="O64" s="172"/>
    </row>
    <row r="65" spans="1:15" ht="15" customHeight="1" x14ac:dyDescent="0.35">
      <c r="A65" s="210">
        <v>20</v>
      </c>
      <c r="B65" s="195">
        <f>'Mapa de Riscos'!C71</f>
        <v>0</v>
      </c>
      <c r="C65" s="194" t="str">
        <f>'Mapa de Riscos'!R71</f>
        <v/>
      </c>
      <c r="D65" s="114"/>
      <c r="E65" s="115"/>
      <c r="F65" s="191"/>
      <c r="G65" s="114"/>
      <c r="H65" s="115"/>
      <c r="I65" s="114"/>
      <c r="J65" s="114"/>
      <c r="K65" s="114"/>
      <c r="L65" s="114"/>
      <c r="M65" s="178"/>
      <c r="N65" s="173"/>
      <c r="O65" s="172"/>
    </row>
    <row r="66" spans="1:15" ht="15" customHeight="1" x14ac:dyDescent="0.35">
      <c r="A66" s="210"/>
      <c r="B66" s="195"/>
      <c r="C66" s="195"/>
      <c r="D66" s="114"/>
      <c r="E66" s="115"/>
      <c r="F66" s="191"/>
      <c r="G66" s="114"/>
      <c r="H66" s="115"/>
      <c r="I66" s="114"/>
      <c r="J66" s="114"/>
      <c r="K66" s="114"/>
      <c r="L66" s="114"/>
      <c r="M66" s="178"/>
      <c r="N66" s="173"/>
      <c r="O66" s="172"/>
    </row>
    <row r="67" spans="1:15" ht="15" customHeight="1" thickBot="1" x14ac:dyDescent="0.4">
      <c r="A67" s="210"/>
      <c r="B67" s="195"/>
      <c r="C67" s="195"/>
      <c r="D67" s="114"/>
      <c r="E67" s="115"/>
      <c r="F67" s="191"/>
      <c r="G67" s="114"/>
      <c r="H67" s="115"/>
      <c r="I67" s="114"/>
      <c r="J67" s="114"/>
      <c r="K67" s="114"/>
      <c r="L67" s="114"/>
      <c r="M67" s="178"/>
      <c r="N67" s="173"/>
      <c r="O67" s="172"/>
    </row>
    <row r="68" spans="1:15" ht="15" customHeight="1" x14ac:dyDescent="0.35">
      <c r="A68" s="210">
        <v>21</v>
      </c>
      <c r="B68" s="195">
        <f>'Mapa de Riscos'!C74</f>
        <v>0</v>
      </c>
      <c r="C68" s="194" t="str">
        <f>'Mapa de Riscos'!R74</f>
        <v/>
      </c>
      <c r="D68" s="114"/>
      <c r="E68" s="115"/>
      <c r="F68" s="191"/>
      <c r="G68" s="114"/>
      <c r="H68" s="115"/>
      <c r="I68" s="114"/>
      <c r="J68" s="114"/>
      <c r="K68" s="114"/>
      <c r="L68" s="114"/>
      <c r="M68" s="178"/>
      <c r="N68" s="173"/>
      <c r="O68" s="172"/>
    </row>
    <row r="69" spans="1:15" ht="15" customHeight="1" x14ac:dyDescent="0.35">
      <c r="A69" s="210"/>
      <c r="B69" s="195"/>
      <c r="C69" s="195"/>
      <c r="D69" s="114"/>
      <c r="E69" s="115"/>
      <c r="F69" s="191"/>
      <c r="G69" s="114"/>
      <c r="H69" s="115"/>
      <c r="I69" s="114"/>
      <c r="J69" s="114"/>
      <c r="K69" s="114"/>
      <c r="L69" s="114"/>
      <c r="M69" s="178"/>
      <c r="N69" s="173"/>
      <c r="O69" s="172"/>
    </row>
    <row r="70" spans="1:15" ht="15.75" customHeight="1" thickBot="1" x14ac:dyDescent="0.4">
      <c r="A70" s="211"/>
      <c r="B70" s="196"/>
      <c r="C70" s="195"/>
      <c r="D70" s="137"/>
      <c r="E70" s="117"/>
      <c r="F70" s="192"/>
      <c r="G70" s="137"/>
      <c r="H70" s="117"/>
      <c r="I70" s="137"/>
      <c r="J70" s="137"/>
      <c r="K70" s="137"/>
      <c r="L70" s="137"/>
      <c r="M70" s="190"/>
      <c r="N70" s="175"/>
      <c r="O70" s="189"/>
    </row>
    <row r="80" spans="1:15" x14ac:dyDescent="0.35">
      <c r="C80" s="3"/>
      <c r="D80" s="3"/>
      <c r="E80" s="3"/>
    </row>
    <row r="82" spans="3:5" x14ac:dyDescent="0.35">
      <c r="C82" s="3"/>
      <c r="D82" s="3"/>
      <c r="E82" s="72"/>
    </row>
    <row r="104" spans="2:2" x14ac:dyDescent="0.35">
      <c r="B104" s="73"/>
    </row>
    <row r="105" spans="2:2" x14ac:dyDescent="0.35">
      <c r="B105" s="73" t="s">
        <v>135</v>
      </c>
    </row>
    <row r="106" spans="2:2" x14ac:dyDescent="0.35">
      <c r="B106" s="73" t="s">
        <v>136</v>
      </c>
    </row>
    <row r="107" spans="2:2" x14ac:dyDescent="0.35">
      <c r="B107" s="73" t="s">
        <v>137</v>
      </c>
    </row>
    <row r="108" spans="2:2" x14ac:dyDescent="0.35">
      <c r="B108" s="73" t="s">
        <v>125</v>
      </c>
    </row>
    <row r="109" spans="2:2" x14ac:dyDescent="0.35">
      <c r="B109" s="73" t="s">
        <v>138</v>
      </c>
    </row>
    <row r="110" spans="2:2" x14ac:dyDescent="0.35">
      <c r="B110" s="73"/>
    </row>
    <row r="111" spans="2:2" x14ac:dyDescent="0.35">
      <c r="B111" s="73" t="s">
        <v>139</v>
      </c>
    </row>
    <row r="112" spans="2:2" x14ac:dyDescent="0.35">
      <c r="B112" s="73" t="s">
        <v>140</v>
      </c>
    </row>
    <row r="113" spans="2:2" x14ac:dyDescent="0.35">
      <c r="B113" s="73" t="s">
        <v>129</v>
      </c>
    </row>
    <row r="114" spans="2:2" x14ac:dyDescent="0.35">
      <c r="B114" s="73"/>
    </row>
    <row r="115" spans="2:2" x14ac:dyDescent="0.35">
      <c r="B115" s="73" t="s">
        <v>141</v>
      </c>
    </row>
    <row r="116" spans="2:2" x14ac:dyDescent="0.35">
      <c r="B116" s="73" t="s">
        <v>142</v>
      </c>
    </row>
    <row r="117" spans="2:2" x14ac:dyDescent="0.35">
      <c r="B117" s="73" t="s">
        <v>143</v>
      </c>
    </row>
    <row r="118" spans="2:2" x14ac:dyDescent="0.35">
      <c r="B118" s="73" t="s">
        <v>144</v>
      </c>
    </row>
    <row r="119" spans="2:2" x14ac:dyDescent="0.35">
      <c r="B119" s="73" t="s">
        <v>126</v>
      </c>
    </row>
    <row r="120" spans="2:2" x14ac:dyDescent="0.35">
      <c r="B120" s="73"/>
    </row>
    <row r="121" spans="2:2" x14ac:dyDescent="0.35">
      <c r="B121" s="73" t="s">
        <v>145</v>
      </c>
    </row>
    <row r="122" spans="2:2" x14ac:dyDescent="0.35">
      <c r="B122" s="73" t="s">
        <v>128</v>
      </c>
    </row>
    <row r="123" spans="2:2" x14ac:dyDescent="0.35">
      <c r="B123" s="73" t="s">
        <v>146</v>
      </c>
    </row>
    <row r="124" spans="2:2" x14ac:dyDescent="0.35">
      <c r="B124" s="73"/>
    </row>
    <row r="125" spans="2:2" x14ac:dyDescent="0.35">
      <c r="B125" s="73" t="s">
        <v>147</v>
      </c>
    </row>
    <row r="126" spans="2:2" x14ac:dyDescent="0.35">
      <c r="B126" s="73" t="s">
        <v>148</v>
      </c>
    </row>
    <row r="127" spans="2:2" x14ac:dyDescent="0.35">
      <c r="B127" s="73" t="s">
        <v>133</v>
      </c>
    </row>
    <row r="128" spans="2:2" x14ac:dyDescent="0.35">
      <c r="B128" s="73" t="s">
        <v>149</v>
      </c>
    </row>
    <row r="129" spans="2:2" x14ac:dyDescent="0.35">
      <c r="B129" s="73" t="s">
        <v>150</v>
      </c>
    </row>
    <row r="130" spans="2:2" x14ac:dyDescent="0.35">
      <c r="B130" s="73"/>
    </row>
    <row r="131" spans="2:2" x14ac:dyDescent="0.35">
      <c r="B131" s="73"/>
    </row>
  </sheetData>
  <sheetProtection selectLockedCells="1"/>
  <mergeCells count="351">
    <mergeCell ref="J50:J52"/>
    <mergeCell ref="K50:K52"/>
    <mergeCell ref="L50:L52"/>
    <mergeCell ref="M50:M52"/>
    <mergeCell ref="N50:N52"/>
    <mergeCell ref="O50:O52"/>
    <mergeCell ref="A50:A52"/>
    <mergeCell ref="B50:B52"/>
    <mergeCell ref="C50:C52"/>
    <mergeCell ref="D50:D52"/>
    <mergeCell ref="E50:E52"/>
    <mergeCell ref="F50:F52"/>
    <mergeCell ref="G50:G52"/>
    <mergeCell ref="H50:H52"/>
    <mergeCell ref="I50:I52"/>
    <mergeCell ref="F47:F49"/>
    <mergeCell ref="G47:G49"/>
    <mergeCell ref="H47:H49"/>
    <mergeCell ref="I47:I49"/>
    <mergeCell ref="J47:J49"/>
    <mergeCell ref="K47:K49"/>
    <mergeCell ref="L47:L49"/>
    <mergeCell ref="M47:M49"/>
    <mergeCell ref="N47:N49"/>
    <mergeCell ref="L59:L61"/>
    <mergeCell ref="M59:M61"/>
    <mergeCell ref="N59:N61"/>
    <mergeCell ref="O59:O61"/>
    <mergeCell ref="A44:A46"/>
    <mergeCell ref="B44:B46"/>
    <mergeCell ref="C44:C46"/>
    <mergeCell ref="D44:D46"/>
    <mergeCell ref="E44:E46"/>
    <mergeCell ref="F44:F46"/>
    <mergeCell ref="G44:G46"/>
    <mergeCell ref="H44:H46"/>
    <mergeCell ref="I44:I46"/>
    <mergeCell ref="J44:J46"/>
    <mergeCell ref="K44:K46"/>
    <mergeCell ref="L44:L46"/>
    <mergeCell ref="M44:M46"/>
    <mergeCell ref="N44:N46"/>
    <mergeCell ref="O44:O46"/>
    <mergeCell ref="A47:A49"/>
    <mergeCell ref="B47:B49"/>
    <mergeCell ref="C47:C49"/>
    <mergeCell ref="D47:D49"/>
    <mergeCell ref="E47:E49"/>
    <mergeCell ref="A59:A61"/>
    <mergeCell ref="B59:B61"/>
    <mergeCell ref="C59:C61"/>
    <mergeCell ref="D59:D61"/>
    <mergeCell ref="E59:E61"/>
    <mergeCell ref="F59:F61"/>
    <mergeCell ref="G59:G61"/>
    <mergeCell ref="H59:H61"/>
    <mergeCell ref="I59:I61"/>
    <mergeCell ref="N53:N55"/>
    <mergeCell ref="O53:O55"/>
    <mergeCell ref="A56:A58"/>
    <mergeCell ref="B56:B58"/>
    <mergeCell ref="C56:C58"/>
    <mergeCell ref="D56:D58"/>
    <mergeCell ref="E56:E58"/>
    <mergeCell ref="F56:F58"/>
    <mergeCell ref="G56:G58"/>
    <mergeCell ref="H56:H58"/>
    <mergeCell ref="I56:I58"/>
    <mergeCell ref="J56:J58"/>
    <mergeCell ref="K56:K58"/>
    <mergeCell ref="L56:L58"/>
    <mergeCell ref="M56:M58"/>
    <mergeCell ref="N56:N58"/>
    <mergeCell ref="O56:O58"/>
    <mergeCell ref="A53:A55"/>
    <mergeCell ref="B53:B55"/>
    <mergeCell ref="C53:C55"/>
    <mergeCell ref="D53:D55"/>
    <mergeCell ref="E53:E55"/>
    <mergeCell ref="F53:F55"/>
    <mergeCell ref="G53:G55"/>
    <mergeCell ref="N38:N40"/>
    <mergeCell ref="O38:O40"/>
    <mergeCell ref="A41:A43"/>
    <mergeCell ref="B41:B43"/>
    <mergeCell ref="C41:C43"/>
    <mergeCell ref="D41:D43"/>
    <mergeCell ref="E41:E43"/>
    <mergeCell ref="F41:F43"/>
    <mergeCell ref="G41:G43"/>
    <mergeCell ref="H41:H43"/>
    <mergeCell ref="I41:I43"/>
    <mergeCell ref="J41:J43"/>
    <mergeCell ref="K41:K43"/>
    <mergeCell ref="L41:L43"/>
    <mergeCell ref="M41:M43"/>
    <mergeCell ref="N41:N43"/>
    <mergeCell ref="O41:O43"/>
    <mergeCell ref="A38:A40"/>
    <mergeCell ref="B38:B40"/>
    <mergeCell ref="C38:C40"/>
    <mergeCell ref="D38:D40"/>
    <mergeCell ref="E38:E40"/>
    <mergeCell ref="F38:F40"/>
    <mergeCell ref="G38:G40"/>
    <mergeCell ref="M5:M7"/>
    <mergeCell ref="N5:N7"/>
    <mergeCell ref="O5:O7"/>
    <mergeCell ref="A35:A37"/>
    <mergeCell ref="B35:B37"/>
    <mergeCell ref="C35:C37"/>
    <mergeCell ref="D35:D37"/>
    <mergeCell ref="E35:E37"/>
    <mergeCell ref="F35:F37"/>
    <mergeCell ref="G35:G37"/>
    <mergeCell ref="H35:H37"/>
    <mergeCell ref="I35:I37"/>
    <mergeCell ref="J35:J37"/>
    <mergeCell ref="K35:K37"/>
    <mergeCell ref="L35:L37"/>
    <mergeCell ref="M35:M37"/>
    <mergeCell ref="N35:N37"/>
    <mergeCell ref="O35:O37"/>
    <mergeCell ref="D5:D7"/>
    <mergeCell ref="E5:E7"/>
    <mergeCell ref="F5:F7"/>
    <mergeCell ref="G5:G7"/>
    <mergeCell ref="H5:H7"/>
    <mergeCell ref="I5:I7"/>
    <mergeCell ref="J5:J7"/>
    <mergeCell ref="K5:K7"/>
    <mergeCell ref="L5:L7"/>
    <mergeCell ref="F1:H1"/>
    <mergeCell ref="M1:O1"/>
    <mergeCell ref="A1:C1"/>
    <mergeCell ref="A68:A70"/>
    <mergeCell ref="B68:B70"/>
    <mergeCell ref="C65:C67"/>
    <mergeCell ref="A65:A67"/>
    <mergeCell ref="B65:B67"/>
    <mergeCell ref="C68:C70"/>
    <mergeCell ref="A62:A64"/>
    <mergeCell ref="B62:B64"/>
    <mergeCell ref="A8:A10"/>
    <mergeCell ref="B8:B10"/>
    <mergeCell ref="C8:C10"/>
    <mergeCell ref="C26:C28"/>
    <mergeCell ref="A17:A19"/>
    <mergeCell ref="B17:B19"/>
    <mergeCell ref="C17:C19"/>
    <mergeCell ref="A26:A28"/>
    <mergeCell ref="A32:A34"/>
    <mergeCell ref="B32:B34"/>
    <mergeCell ref="A29:A31"/>
    <mergeCell ref="B29:B31"/>
    <mergeCell ref="A3:B4"/>
    <mergeCell ref="C3:C4"/>
    <mergeCell ref="A2:C2"/>
    <mergeCell ref="A14:A16"/>
    <mergeCell ref="B14:B16"/>
    <mergeCell ref="C14:C16"/>
    <mergeCell ref="A11:A13"/>
    <mergeCell ref="B11:B13"/>
    <mergeCell ref="C11:C13"/>
    <mergeCell ref="C5:C7"/>
    <mergeCell ref="A5:A7"/>
    <mergeCell ref="B5:B7"/>
    <mergeCell ref="M20:M22"/>
    <mergeCell ref="A23:A25"/>
    <mergeCell ref="B23:B25"/>
    <mergeCell ref="C20:C22"/>
    <mergeCell ref="A20:A22"/>
    <mergeCell ref="B20:B22"/>
    <mergeCell ref="D23:D25"/>
    <mergeCell ref="D26:D28"/>
    <mergeCell ref="G20:G22"/>
    <mergeCell ref="G23:G25"/>
    <mergeCell ref="B26:B28"/>
    <mergeCell ref="C23:C25"/>
    <mergeCell ref="L62:L64"/>
    <mergeCell ref="M62:M64"/>
    <mergeCell ref="C62:C64"/>
    <mergeCell ref="G29:G31"/>
    <mergeCell ref="G32:G34"/>
    <mergeCell ref="G62:G64"/>
    <mergeCell ref="E62:E64"/>
    <mergeCell ref="L23:L25"/>
    <mergeCell ref="M23:M25"/>
    <mergeCell ref="E29:E31"/>
    <mergeCell ref="E32:E34"/>
    <mergeCell ref="M29:M31"/>
    <mergeCell ref="C32:C34"/>
    <mergeCell ref="C29:C31"/>
    <mergeCell ref="J38:J40"/>
    <mergeCell ref="K38:K40"/>
    <mergeCell ref="L38:L40"/>
    <mergeCell ref="M38:M40"/>
    <mergeCell ref="J53:J55"/>
    <mergeCell ref="K53:K55"/>
    <mergeCell ref="L53:L55"/>
    <mergeCell ref="M53:M55"/>
    <mergeCell ref="J59:J61"/>
    <mergeCell ref="K59:K61"/>
    <mergeCell ref="J65:J67"/>
    <mergeCell ref="H62:H64"/>
    <mergeCell ref="D68:D70"/>
    <mergeCell ref="D8:D10"/>
    <mergeCell ref="D11:D13"/>
    <mergeCell ref="D14:D16"/>
    <mergeCell ref="D17:D19"/>
    <mergeCell ref="D20:D22"/>
    <mergeCell ref="F20:F22"/>
    <mergeCell ref="D32:D34"/>
    <mergeCell ref="D62:D64"/>
    <mergeCell ref="D65:D67"/>
    <mergeCell ref="F23:F25"/>
    <mergeCell ref="F29:F31"/>
    <mergeCell ref="F32:F34"/>
    <mergeCell ref="F62:F64"/>
    <mergeCell ref="F65:F67"/>
    <mergeCell ref="F68:F70"/>
    <mergeCell ref="F8:F10"/>
    <mergeCell ref="F11:F13"/>
    <mergeCell ref="F14:F16"/>
    <mergeCell ref="F17:F19"/>
    <mergeCell ref="D29:D31"/>
    <mergeCell ref="F26:F28"/>
    <mergeCell ref="H65:H67"/>
    <mergeCell ref="H68:H70"/>
    <mergeCell ref="I8:I10"/>
    <mergeCell ref="I11:I13"/>
    <mergeCell ref="I14:I16"/>
    <mergeCell ref="I17:I19"/>
    <mergeCell ref="I20:I22"/>
    <mergeCell ref="H8:H10"/>
    <mergeCell ref="H11:H13"/>
    <mergeCell ref="H14:H16"/>
    <mergeCell ref="H17:H19"/>
    <mergeCell ref="H20:H22"/>
    <mergeCell ref="H23:H25"/>
    <mergeCell ref="H53:H55"/>
    <mergeCell ref="I53:I55"/>
    <mergeCell ref="H38:H40"/>
    <mergeCell ref="I38:I40"/>
    <mergeCell ref="G65:G67"/>
    <mergeCell ref="G68:G70"/>
    <mergeCell ref="G8:G10"/>
    <mergeCell ref="G11:G13"/>
    <mergeCell ref="H26:H28"/>
    <mergeCell ref="G14:G16"/>
    <mergeCell ref="G17:G19"/>
    <mergeCell ref="N65:N67"/>
    <mergeCell ref="I68:I70"/>
    <mergeCell ref="J8:J10"/>
    <mergeCell ref="J11:J13"/>
    <mergeCell ref="J14:J16"/>
    <mergeCell ref="J17:J19"/>
    <mergeCell ref="J20:J22"/>
    <mergeCell ref="J23:J25"/>
    <mergeCell ref="J26:J28"/>
    <mergeCell ref="J29:J31"/>
    <mergeCell ref="J32:J34"/>
    <mergeCell ref="I23:I25"/>
    <mergeCell ref="I26:I28"/>
    <mergeCell ref="I29:I31"/>
    <mergeCell ref="I32:I34"/>
    <mergeCell ref="I62:I64"/>
    <mergeCell ref="I65:I67"/>
    <mergeCell ref="M68:M70"/>
    <mergeCell ref="L65:L67"/>
    <mergeCell ref="M65:M67"/>
    <mergeCell ref="M32:M34"/>
    <mergeCell ref="K26:K28"/>
    <mergeCell ref="J62:J64"/>
    <mergeCell ref="K8:K10"/>
    <mergeCell ref="K11:K13"/>
    <mergeCell ref="K14:K16"/>
    <mergeCell ref="K17:K19"/>
    <mergeCell ref="K20:K22"/>
    <mergeCell ref="K23:K25"/>
    <mergeCell ref="K29:K31"/>
    <mergeCell ref="K32:K34"/>
    <mergeCell ref="K62:K64"/>
    <mergeCell ref="K65:K67"/>
    <mergeCell ref="K68:K70"/>
    <mergeCell ref="L8:L10"/>
    <mergeCell ref="L11:L13"/>
    <mergeCell ref="L14:L16"/>
    <mergeCell ref="L29:L31"/>
    <mergeCell ref="L32:L34"/>
    <mergeCell ref="L26:L28"/>
    <mergeCell ref="J68:J70"/>
    <mergeCell ref="O32:O34"/>
    <mergeCell ref="O62:O64"/>
    <mergeCell ref="O65:O67"/>
    <mergeCell ref="O68:O70"/>
    <mergeCell ref="O14:O16"/>
    <mergeCell ref="O17:O19"/>
    <mergeCell ref="O20:O22"/>
    <mergeCell ref="O23:O25"/>
    <mergeCell ref="O26:O28"/>
    <mergeCell ref="O29:O31"/>
    <mergeCell ref="O47:O49"/>
    <mergeCell ref="E65:E67"/>
    <mergeCell ref="E68:E70"/>
    <mergeCell ref="D3:D4"/>
    <mergeCell ref="N26:N28"/>
    <mergeCell ref="D2:H2"/>
    <mergeCell ref="I2:N2"/>
    <mergeCell ref="M3:M4"/>
    <mergeCell ref="N3:N4"/>
    <mergeCell ref="N29:N31"/>
    <mergeCell ref="N32:N34"/>
    <mergeCell ref="N62:N64"/>
    <mergeCell ref="H29:H31"/>
    <mergeCell ref="H32:H34"/>
    <mergeCell ref="N68:N70"/>
    <mergeCell ref="H3:H4"/>
    <mergeCell ref="I3:I4"/>
    <mergeCell ref="J3:J4"/>
    <mergeCell ref="K3:K4"/>
    <mergeCell ref="L3:L4"/>
    <mergeCell ref="N8:N10"/>
    <mergeCell ref="N11:N13"/>
    <mergeCell ref="E3:E4"/>
    <mergeCell ref="L17:L19"/>
    <mergeCell ref="L68:L70"/>
    <mergeCell ref="P8:P10"/>
    <mergeCell ref="E8:E10"/>
    <mergeCell ref="E11:E13"/>
    <mergeCell ref="E14:E16"/>
    <mergeCell ref="E17:E19"/>
    <mergeCell ref="E20:E22"/>
    <mergeCell ref="E23:E25"/>
    <mergeCell ref="E26:E28"/>
    <mergeCell ref="O3:O4"/>
    <mergeCell ref="O8:O10"/>
    <mergeCell ref="O11:O13"/>
    <mergeCell ref="N14:N16"/>
    <mergeCell ref="N17:N19"/>
    <mergeCell ref="N20:N22"/>
    <mergeCell ref="N23:N25"/>
    <mergeCell ref="G26:G28"/>
    <mergeCell ref="G3:G4"/>
    <mergeCell ref="F3:F4"/>
    <mergeCell ref="M26:M28"/>
    <mergeCell ref="M17:M19"/>
    <mergeCell ref="M14:M16"/>
    <mergeCell ref="M11:M13"/>
    <mergeCell ref="M8:M10"/>
    <mergeCell ref="L20:L22"/>
  </mergeCells>
  <conditionalFormatting sqref="E8 E11:E14 E17:E23 E26:E32 E62:E68 C5:D7 E5 B8:D34 D62:D70">
    <cfRule type="cellIs" dxfId="52" priority="95" operator="equal">
      <formula>"Risco Extremo"</formula>
    </cfRule>
    <cfRule type="cellIs" dxfId="51" priority="96" operator="equal">
      <formula>"Risco Elevado"</formula>
    </cfRule>
    <cfRule type="cellIs" dxfId="50" priority="97" operator="equal">
      <formula>"Risco Moderado"</formula>
    </cfRule>
    <cfRule type="cellIs" dxfId="49" priority="98" operator="equal">
      <formula>"Risco Baixo"</formula>
    </cfRule>
  </conditionalFormatting>
  <conditionalFormatting sqref="B8:B34">
    <cfRule type="cellIs" dxfId="48" priority="90" operator="notEqual">
      <formula>0</formula>
    </cfRule>
  </conditionalFormatting>
  <conditionalFormatting sqref="A8:A10">
    <cfRule type="expression" dxfId="47" priority="88">
      <formula>$B$8&gt;0</formula>
    </cfRule>
  </conditionalFormatting>
  <conditionalFormatting sqref="A11:A13">
    <cfRule type="expression" dxfId="46" priority="87">
      <formula>$B$11&gt;0</formula>
    </cfRule>
  </conditionalFormatting>
  <conditionalFormatting sqref="A14:A16">
    <cfRule type="expression" dxfId="45" priority="86">
      <formula>$B$14&gt;0</formula>
    </cfRule>
  </conditionalFormatting>
  <conditionalFormatting sqref="A17:A19">
    <cfRule type="expression" dxfId="44" priority="85">
      <formula>$B$17&gt;0</formula>
    </cfRule>
  </conditionalFormatting>
  <conditionalFormatting sqref="A20:A22">
    <cfRule type="expression" dxfId="43" priority="84">
      <formula>$B$20&gt;0</formula>
    </cfRule>
  </conditionalFormatting>
  <conditionalFormatting sqref="A23:A25">
    <cfRule type="expression" dxfId="42" priority="83">
      <formula>$B$23&gt;0</formula>
    </cfRule>
  </conditionalFormatting>
  <conditionalFormatting sqref="A26:A28">
    <cfRule type="expression" dxfId="41" priority="82">
      <formula>$B$26&gt;0</formula>
    </cfRule>
  </conditionalFormatting>
  <conditionalFormatting sqref="A29:A31">
    <cfRule type="expression" dxfId="40" priority="81">
      <formula>$B$29&gt;0</formula>
    </cfRule>
  </conditionalFormatting>
  <conditionalFormatting sqref="B5:B7">
    <cfRule type="cellIs" dxfId="39" priority="49" operator="equal">
      <formula>"Risco Extremo"</formula>
    </cfRule>
    <cfRule type="cellIs" dxfId="38" priority="50" operator="equal">
      <formula>"Risco Elevado"</formula>
    </cfRule>
    <cfRule type="cellIs" dxfId="37" priority="51" operator="equal">
      <formula>"Risco Moderado"</formula>
    </cfRule>
    <cfRule type="cellIs" dxfId="36" priority="52" operator="equal">
      <formula>"Risco Baixo"</formula>
    </cfRule>
  </conditionalFormatting>
  <conditionalFormatting sqref="B5:B7">
    <cfRule type="cellIs" dxfId="35" priority="48" operator="notEqual">
      <formula>0</formula>
    </cfRule>
  </conditionalFormatting>
  <conditionalFormatting sqref="A5:A7">
    <cfRule type="expression" dxfId="34" priority="47">
      <formula>$B$8&gt;0</formula>
    </cfRule>
  </conditionalFormatting>
  <conditionalFormatting sqref="E35:E41 B35:D43 B44:C70">
    <cfRule type="cellIs" dxfId="33" priority="40" operator="equal">
      <formula>"Risco Extremo"</formula>
    </cfRule>
    <cfRule type="cellIs" dxfId="32" priority="41" operator="equal">
      <formula>"Risco Elevado"</formula>
    </cfRule>
    <cfRule type="cellIs" dxfId="31" priority="42" operator="equal">
      <formula>"Risco Moderado"</formula>
    </cfRule>
    <cfRule type="cellIs" dxfId="30" priority="43" operator="equal">
      <formula>"Risco Baixo"</formula>
    </cfRule>
  </conditionalFormatting>
  <conditionalFormatting sqref="B35:B70">
    <cfRule type="cellIs" dxfId="29" priority="39" operator="notEqual">
      <formula>0</formula>
    </cfRule>
  </conditionalFormatting>
  <conditionalFormatting sqref="A35:A40">
    <cfRule type="expression" dxfId="28" priority="38">
      <formula>$B$29&gt;0</formula>
    </cfRule>
  </conditionalFormatting>
  <conditionalFormatting sqref="E53:E59 D53:D61">
    <cfRule type="cellIs" dxfId="27" priority="22" operator="equal">
      <formula>"Risco Extremo"</formula>
    </cfRule>
    <cfRule type="cellIs" dxfId="26" priority="23" operator="equal">
      <formula>"Risco Elevado"</formula>
    </cfRule>
    <cfRule type="cellIs" dxfId="25" priority="24" operator="equal">
      <formula>"Risco Moderado"</formula>
    </cfRule>
    <cfRule type="cellIs" dxfId="24" priority="25" operator="equal">
      <formula>"Risco Baixo"</formula>
    </cfRule>
  </conditionalFormatting>
  <conditionalFormatting sqref="E44:E50 D44:D52">
    <cfRule type="cellIs" dxfId="23" priority="11" operator="equal">
      <formula>"Risco Extremo"</formula>
    </cfRule>
    <cfRule type="cellIs" dxfId="22" priority="12" operator="equal">
      <formula>"Risco Elevado"</formula>
    </cfRule>
    <cfRule type="cellIs" dxfId="21" priority="13" operator="equal">
      <formula>"Risco Moderado"</formula>
    </cfRule>
    <cfRule type="cellIs" dxfId="20" priority="14" operator="equal">
      <formula>"Risco Baixo"</formula>
    </cfRule>
  </conditionalFormatting>
  <conditionalFormatting sqref="A32:A34">
    <cfRule type="expression" dxfId="19" priority="2">
      <formula>$B$23&gt;0</formula>
    </cfRule>
  </conditionalFormatting>
  <conditionalFormatting sqref="A41:A70">
    <cfRule type="expression" dxfId="18" priority="1">
      <formula>$B$23&gt;0</formula>
    </cfRule>
  </conditionalFormatting>
  <dataValidations count="5">
    <dataValidation type="list" allowBlank="1" showInputMessage="1" showErrorMessage="1" sqref="D5:D70">
      <formula1>$B$106:$B$109</formula1>
    </dataValidation>
    <dataValidation type="list" allowBlank="1" showInputMessage="1" showErrorMessage="1" sqref="H8:H70">
      <formula1>$B$112:$B$113</formula1>
    </dataValidation>
    <dataValidation type="list" allowBlank="1" showInputMessage="1" showErrorMessage="1" sqref="O8:O70">
      <formula1>$B$126:$B$129</formula1>
    </dataValidation>
    <dataValidation type="list" allowBlank="1" showInputMessage="1" showErrorMessage="1" sqref="G8:G70">
      <formula1>$B$122:$B$123</formula1>
    </dataValidation>
    <dataValidation type="list" allowBlank="1" showInputMessage="1" showErrorMessage="1" sqref="E5:E70">
      <formula1>$B$116:$B$119</formula1>
    </dataValidation>
  </dataValidations>
  <hyperlinks>
    <hyperlink ref="A3:B4" location="Glossário!A10" display="Eventos de Risco"/>
    <hyperlink ref="C3:C4" location="Glossário!A53" display="Nível de Risco"/>
    <hyperlink ref="G3:G4" location="Glossário!A96" display="Tipo"/>
    <hyperlink ref="D3:D4" location="Glossário!A85" display="Possíveis respostas"/>
    <hyperlink ref="E3:E4" location="Glossário!A100" display="Categoria do Risco"/>
  </hyperlinks>
  <pageMargins left="0.511811024" right="0.511811024" top="0.78740157499999996" bottom="0.78740157499999996" header="0.31496062000000002" footer="0.31496062000000002"/>
  <pageSetup paperSize="9" orientation="portrait" r:id="rId1"/>
  <tableParts count="4">
    <tablePart r:id="rId2"/>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LISTAS!$C$2:$C$6</xm:f>
          </x14:formula1>
          <xm:sqref>E10 E13 E22 E16 E19 E31 E25 E28 E7 E64 E67 E4 E34 E37 E40 E55 E58 E46 E49</xm:sqref>
        </x14:dataValidation>
        <x14:dataValidation type="list" allowBlank="1" showInputMessage="1" showErrorMessage="1">
          <x14:formula1>
            <xm:f>LISTAS!$I$2:$I$5</xm:f>
          </x14:formula1>
          <xm:sqref>G4:G5 G8:G42 G62:G69 G53:G60 G44:G51</xm:sqref>
        </x14:dataValidation>
        <x14:dataValidation type="list" allowBlank="1" showInputMessage="1" showErrorMessage="1">
          <x14:formula1>
            <xm:f>LISTAS!$K$2:$K$4</xm:f>
          </x14:formula1>
          <xm:sqref>H4:H5 H8:H42 H62:H69 H53:H60 H44:H51</xm:sqref>
        </x14:dataValidation>
        <x14:dataValidation type="list" allowBlank="1" showInputMessage="1" showErrorMessage="1">
          <x14:formula1>
            <xm:f>LISTAS!$M$2:$M$6</xm:f>
          </x14:formula1>
          <xm:sqref>O4:O5 O8:O42 O62:O69 O53:O60 O44:O51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M3" sqref="M3:M6"/>
    </sheetView>
  </sheetViews>
  <sheetFormatPr defaultRowHeight="14.5" x14ac:dyDescent="0.35"/>
  <cols>
    <col min="1" max="1" width="23" bestFit="1" customWidth="1"/>
    <col min="3" max="3" width="18.1796875" bestFit="1" customWidth="1"/>
    <col min="5" max="5" width="38.453125" bestFit="1" customWidth="1"/>
    <col min="7" max="7" width="37.54296875" bestFit="1" customWidth="1"/>
  </cols>
  <sheetData>
    <row r="1" spans="1:13" x14ac:dyDescent="0.35">
      <c r="A1" t="s">
        <v>151</v>
      </c>
      <c r="C1" t="s">
        <v>113</v>
      </c>
      <c r="E1" s="1" t="s">
        <v>35</v>
      </c>
      <c r="G1" s="1" t="s">
        <v>152</v>
      </c>
      <c r="I1" t="s">
        <v>116</v>
      </c>
      <c r="K1" t="s">
        <v>153</v>
      </c>
      <c r="M1" t="s">
        <v>124</v>
      </c>
    </row>
    <row r="3" spans="1:13" x14ac:dyDescent="0.35">
      <c r="A3" s="1">
        <v>1</v>
      </c>
      <c r="C3" s="1" t="s">
        <v>138</v>
      </c>
      <c r="E3" t="s">
        <v>154</v>
      </c>
      <c r="G3" t="s">
        <v>155</v>
      </c>
      <c r="I3" t="s">
        <v>156</v>
      </c>
      <c r="K3" t="s">
        <v>140</v>
      </c>
      <c r="M3" t="s">
        <v>148</v>
      </c>
    </row>
    <row r="4" spans="1:13" x14ac:dyDescent="0.35">
      <c r="A4" s="1">
        <v>2</v>
      </c>
      <c r="C4" s="1" t="s">
        <v>157</v>
      </c>
      <c r="E4" t="s">
        <v>36</v>
      </c>
      <c r="G4" t="s">
        <v>158</v>
      </c>
      <c r="I4" t="s">
        <v>159</v>
      </c>
      <c r="K4" t="s">
        <v>129</v>
      </c>
      <c r="M4" t="s">
        <v>133</v>
      </c>
    </row>
    <row r="5" spans="1:13" x14ac:dyDescent="0.35">
      <c r="A5" s="1">
        <v>3</v>
      </c>
      <c r="C5" s="1" t="s">
        <v>137</v>
      </c>
      <c r="E5" t="s">
        <v>160</v>
      </c>
      <c r="G5" t="s">
        <v>161</v>
      </c>
      <c r="I5" t="s">
        <v>162</v>
      </c>
      <c r="M5" t="s">
        <v>149</v>
      </c>
    </row>
    <row r="6" spans="1:13" x14ac:dyDescent="0.35">
      <c r="A6" s="1">
        <v>4</v>
      </c>
      <c r="C6" s="1" t="s">
        <v>136</v>
      </c>
      <c r="E6" t="s">
        <v>163</v>
      </c>
      <c r="G6" t="s">
        <v>164</v>
      </c>
      <c r="M6" t="s">
        <v>150</v>
      </c>
    </row>
    <row r="7" spans="1:13" x14ac:dyDescent="0.35">
      <c r="E7" t="s">
        <v>165</v>
      </c>
      <c r="G7" t="s">
        <v>166</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
  <sheetViews>
    <sheetView workbookViewId="0">
      <selection activeCell="E2" sqref="E2:H2"/>
    </sheetView>
  </sheetViews>
  <sheetFormatPr defaultRowHeight="14.5" x14ac:dyDescent="0.35"/>
  <cols>
    <col min="2" max="2" width="3.1796875" bestFit="1" customWidth="1"/>
    <col min="3" max="3" width="13.7265625" customWidth="1"/>
    <col min="4" max="4" width="9.81640625" bestFit="1" customWidth="1"/>
    <col min="5" max="9" width="15.453125" customWidth="1"/>
  </cols>
  <sheetData>
    <row r="1" spans="2:9" ht="15" thickBot="1" x14ac:dyDescent="0.4"/>
    <row r="2" spans="2:9" ht="16" thickBot="1" x14ac:dyDescent="0.4">
      <c r="B2" s="26"/>
      <c r="C2" s="27"/>
      <c r="D2" s="27"/>
      <c r="E2" s="233" t="s">
        <v>167</v>
      </c>
      <c r="F2" s="233"/>
      <c r="G2" s="233"/>
      <c r="H2" s="233"/>
      <c r="I2" s="28"/>
    </row>
    <row r="3" spans="2:9" ht="15.5" x14ac:dyDescent="0.35">
      <c r="B3" s="234" t="s">
        <v>168</v>
      </c>
      <c r="C3" s="54" t="s">
        <v>169</v>
      </c>
      <c r="D3" s="51">
        <v>4</v>
      </c>
      <c r="E3" s="50">
        <v>4</v>
      </c>
      <c r="F3" s="29">
        <v>8</v>
      </c>
      <c r="G3" s="29">
        <v>12</v>
      </c>
      <c r="H3" s="63">
        <v>16</v>
      </c>
      <c r="I3" s="30"/>
    </row>
    <row r="4" spans="2:9" ht="15.5" x14ac:dyDescent="0.35">
      <c r="B4" s="235"/>
      <c r="C4" s="55" t="s">
        <v>170</v>
      </c>
      <c r="D4" s="52">
        <v>3</v>
      </c>
      <c r="E4" s="49">
        <v>3</v>
      </c>
      <c r="F4" s="48">
        <v>6</v>
      </c>
      <c r="G4" s="31">
        <v>9</v>
      </c>
      <c r="H4" s="32">
        <v>12</v>
      </c>
      <c r="I4" s="30"/>
    </row>
    <row r="5" spans="2:9" ht="15.5" x14ac:dyDescent="0.35">
      <c r="B5" s="235"/>
      <c r="C5" s="55" t="s">
        <v>171</v>
      </c>
      <c r="D5" s="52">
        <v>2</v>
      </c>
      <c r="E5" s="49">
        <v>2</v>
      </c>
      <c r="F5" s="48">
        <v>4</v>
      </c>
      <c r="G5" s="48">
        <v>6</v>
      </c>
      <c r="H5" s="32">
        <v>8</v>
      </c>
      <c r="I5" s="30"/>
    </row>
    <row r="6" spans="2:9" ht="16" thickBot="1" x14ac:dyDescent="0.4">
      <c r="B6" s="236"/>
      <c r="C6" s="56" t="s">
        <v>172</v>
      </c>
      <c r="D6" s="53">
        <v>1</v>
      </c>
      <c r="E6" s="45">
        <v>1</v>
      </c>
      <c r="F6" s="46">
        <v>2</v>
      </c>
      <c r="G6" s="46">
        <v>3</v>
      </c>
      <c r="H6" s="47">
        <v>4</v>
      </c>
      <c r="I6" s="30"/>
    </row>
    <row r="7" spans="2:9" ht="15.5" x14ac:dyDescent="0.35">
      <c r="B7" s="33"/>
      <c r="C7" s="34"/>
      <c r="D7" s="34"/>
      <c r="E7" s="35">
        <v>1</v>
      </c>
      <c r="F7" s="36">
        <v>2</v>
      </c>
      <c r="G7" s="36">
        <v>3</v>
      </c>
      <c r="H7" s="37">
        <v>4</v>
      </c>
      <c r="I7" s="30"/>
    </row>
    <row r="8" spans="2:9" ht="15.5" x14ac:dyDescent="0.35">
      <c r="B8" s="38"/>
      <c r="C8" s="34"/>
      <c r="D8" s="34"/>
      <c r="E8" s="57" t="s">
        <v>173</v>
      </c>
      <c r="F8" s="58" t="s">
        <v>174</v>
      </c>
      <c r="G8" s="58" t="s">
        <v>175</v>
      </c>
      <c r="H8" s="59" t="s">
        <v>176</v>
      </c>
      <c r="I8" s="30"/>
    </row>
    <row r="9" spans="2:9" ht="16" thickBot="1" x14ac:dyDescent="0.4">
      <c r="B9" s="38"/>
      <c r="C9" s="34"/>
      <c r="D9" s="34"/>
      <c r="E9" s="60" t="s">
        <v>177</v>
      </c>
      <c r="F9" s="61" t="s">
        <v>178</v>
      </c>
      <c r="G9" s="61" t="s">
        <v>179</v>
      </c>
      <c r="H9" s="62" t="s">
        <v>180</v>
      </c>
      <c r="I9" s="30"/>
    </row>
    <row r="10" spans="2:9" ht="16" thickBot="1" x14ac:dyDescent="0.4">
      <c r="B10" s="38"/>
      <c r="C10" s="34"/>
      <c r="D10" s="34"/>
      <c r="E10" s="237" t="s">
        <v>181</v>
      </c>
      <c r="F10" s="238"/>
      <c r="G10" s="238"/>
      <c r="H10" s="239"/>
      <c r="I10" s="39"/>
    </row>
    <row r="11" spans="2:9" ht="16" thickBot="1" x14ac:dyDescent="0.4">
      <c r="B11" s="38"/>
      <c r="C11" s="40"/>
      <c r="D11" s="41"/>
      <c r="E11" s="34"/>
      <c r="F11" s="34"/>
      <c r="G11" s="34"/>
      <c r="H11" s="34"/>
      <c r="I11" s="30"/>
    </row>
    <row r="12" spans="2:9" ht="15.5" x14ac:dyDescent="0.35">
      <c r="B12" s="38"/>
      <c r="C12" s="34"/>
      <c r="D12" s="41"/>
      <c r="E12" s="240" t="s">
        <v>182</v>
      </c>
      <c r="F12" s="241"/>
      <c r="G12" s="241"/>
      <c r="H12" s="241"/>
      <c r="I12" s="242"/>
    </row>
    <row r="13" spans="2:9" ht="15.5" x14ac:dyDescent="0.35">
      <c r="B13" s="38"/>
      <c r="C13" s="34"/>
      <c r="D13" s="41"/>
      <c r="E13" s="243" t="s">
        <v>183</v>
      </c>
      <c r="F13" s="244"/>
      <c r="G13" s="245" t="s">
        <v>184</v>
      </c>
      <c r="H13" s="246"/>
      <c r="I13" s="247"/>
    </row>
    <row r="14" spans="2:9" ht="15.5" x14ac:dyDescent="0.35">
      <c r="B14" s="38"/>
      <c r="C14" s="34"/>
      <c r="D14" s="41"/>
      <c r="E14" s="218" t="s">
        <v>185</v>
      </c>
      <c r="F14" s="219"/>
      <c r="G14" s="220">
        <v>16</v>
      </c>
      <c r="H14" s="221"/>
      <c r="I14" s="222"/>
    </row>
    <row r="15" spans="2:9" ht="15.5" x14ac:dyDescent="0.35">
      <c r="B15" s="38"/>
      <c r="C15" s="34"/>
      <c r="D15" s="41"/>
      <c r="E15" s="223" t="s">
        <v>186</v>
      </c>
      <c r="F15" s="224"/>
      <c r="G15" s="225" t="s">
        <v>187</v>
      </c>
      <c r="H15" s="226"/>
      <c r="I15" s="227"/>
    </row>
    <row r="16" spans="2:9" ht="15.5" x14ac:dyDescent="0.35">
      <c r="B16" s="38"/>
      <c r="C16" s="34"/>
      <c r="D16" s="41"/>
      <c r="E16" s="228" t="s">
        <v>188</v>
      </c>
      <c r="F16" s="229"/>
      <c r="G16" s="230" t="s">
        <v>189</v>
      </c>
      <c r="H16" s="231"/>
      <c r="I16" s="232"/>
    </row>
    <row r="17" spans="2:9" ht="16" thickBot="1" x14ac:dyDescent="0.4">
      <c r="B17" s="42"/>
      <c r="C17" s="43"/>
      <c r="D17" s="44"/>
      <c r="E17" s="213" t="s">
        <v>190</v>
      </c>
      <c r="F17" s="214"/>
      <c r="G17" s="215" t="s">
        <v>191</v>
      </c>
      <c r="H17" s="216"/>
      <c r="I17" s="217"/>
    </row>
  </sheetData>
  <mergeCells count="14">
    <mergeCell ref="E2:H2"/>
    <mergeCell ref="B3:B6"/>
    <mergeCell ref="E10:H10"/>
    <mergeCell ref="E12:I12"/>
    <mergeCell ref="E13:F13"/>
    <mergeCell ref="G13:I13"/>
    <mergeCell ref="E17:F17"/>
    <mergeCell ref="G17:I17"/>
    <mergeCell ref="E14:F14"/>
    <mergeCell ref="G14:I14"/>
    <mergeCell ref="E15:F15"/>
    <mergeCell ref="G15:I15"/>
    <mergeCell ref="E16:F16"/>
    <mergeCell ref="G16:I16"/>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
  <sheetViews>
    <sheetView zoomScale="60" zoomScaleNormal="60" workbookViewId="0">
      <selection activeCell="B1" sqref="B1:AA1"/>
    </sheetView>
  </sheetViews>
  <sheetFormatPr defaultRowHeight="14.5" x14ac:dyDescent="0.35"/>
  <cols>
    <col min="1" max="1" width="0.54296875" customWidth="1"/>
  </cols>
  <sheetData>
    <row r="1" spans="2:27" ht="25.5" customHeight="1" x14ac:dyDescent="0.6">
      <c r="B1" s="248" t="s">
        <v>192</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row>
  </sheetData>
  <mergeCells count="1">
    <mergeCell ref="B1:AA1"/>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9"/>
  <sheetViews>
    <sheetView topLeftCell="A48" workbookViewId="0">
      <selection activeCell="A49" sqref="A49:A51"/>
    </sheetView>
  </sheetViews>
  <sheetFormatPr defaultRowHeight="14.5" x14ac:dyDescent="0.35"/>
  <cols>
    <col min="1" max="1" width="21.81640625" customWidth="1"/>
    <col min="2" max="2" width="139.54296875" customWidth="1"/>
  </cols>
  <sheetData>
    <row r="1" spans="1:2" ht="14.5" customHeight="1" x14ac:dyDescent="0.35">
      <c r="A1" s="256" t="s">
        <v>193</v>
      </c>
      <c r="B1" s="257"/>
    </row>
    <row r="2" spans="1:2" ht="14.5" customHeight="1" x14ac:dyDescent="0.35">
      <c r="A2" s="258"/>
      <c r="B2" s="259"/>
    </row>
    <row r="3" spans="1:2" ht="14.5" customHeight="1" thickBot="1" x14ac:dyDescent="0.4">
      <c r="A3" s="260"/>
      <c r="B3" s="261"/>
    </row>
    <row r="4" spans="1:2" ht="15" customHeight="1" thickBot="1" x14ac:dyDescent="0.4">
      <c r="A4" s="262"/>
      <c r="B4" s="263"/>
    </row>
    <row r="5" spans="1:2" x14ac:dyDescent="0.35">
      <c r="A5" s="249" t="s">
        <v>194</v>
      </c>
      <c r="B5" s="271" t="s">
        <v>195</v>
      </c>
    </row>
    <row r="6" spans="1:2" x14ac:dyDescent="0.35">
      <c r="A6" s="250"/>
      <c r="B6" s="272"/>
    </row>
    <row r="7" spans="1:2" x14ac:dyDescent="0.35">
      <c r="A7" s="250"/>
      <c r="B7" s="272"/>
    </row>
    <row r="8" spans="1:2" ht="15" thickBot="1" x14ac:dyDescent="0.4">
      <c r="A8" s="251"/>
      <c r="B8" s="273"/>
    </row>
    <row r="9" spans="1:2" ht="19" thickBot="1" x14ac:dyDescent="0.4">
      <c r="A9" s="252"/>
      <c r="B9" s="253"/>
    </row>
    <row r="10" spans="1:2" x14ac:dyDescent="0.35">
      <c r="A10" s="249" t="s">
        <v>196</v>
      </c>
      <c r="B10" s="271" t="s">
        <v>197</v>
      </c>
    </row>
    <row r="11" spans="1:2" x14ac:dyDescent="0.35">
      <c r="A11" s="250"/>
      <c r="B11" s="272"/>
    </row>
    <row r="12" spans="1:2" ht="15" thickBot="1" x14ac:dyDescent="0.4">
      <c r="A12" s="280"/>
      <c r="B12" s="273"/>
    </row>
    <row r="13" spans="1:2" ht="19" thickBot="1" x14ac:dyDescent="0.5">
      <c r="A13" s="264"/>
      <c r="B13" s="265"/>
    </row>
    <row r="14" spans="1:2" x14ac:dyDescent="0.35">
      <c r="A14" s="249" t="s">
        <v>26</v>
      </c>
      <c r="B14" s="271" t="s">
        <v>198</v>
      </c>
    </row>
    <row r="15" spans="1:2" x14ac:dyDescent="0.35">
      <c r="A15" s="250"/>
      <c r="B15" s="272"/>
    </row>
    <row r="16" spans="1:2" ht="15" thickBot="1" x14ac:dyDescent="0.4">
      <c r="A16" s="251"/>
      <c r="B16" s="273"/>
    </row>
    <row r="17" spans="1:2" ht="19" thickBot="1" x14ac:dyDescent="0.4">
      <c r="A17" s="252"/>
      <c r="B17" s="253"/>
    </row>
    <row r="18" spans="1:2" x14ac:dyDescent="0.35">
      <c r="A18" s="249" t="s">
        <v>199</v>
      </c>
      <c r="B18" s="271" t="s">
        <v>200</v>
      </c>
    </row>
    <row r="19" spans="1:2" x14ac:dyDescent="0.35">
      <c r="A19" s="250"/>
      <c r="B19" s="272"/>
    </row>
    <row r="20" spans="1:2" ht="15" thickBot="1" x14ac:dyDescent="0.4">
      <c r="A20" s="251"/>
      <c r="B20" s="273"/>
    </row>
    <row r="21" spans="1:2" ht="19" thickBot="1" x14ac:dyDescent="0.4">
      <c r="A21" s="252"/>
      <c r="B21" s="253"/>
    </row>
    <row r="22" spans="1:2" x14ac:dyDescent="0.35">
      <c r="A22" s="249" t="s">
        <v>201</v>
      </c>
      <c r="B22" s="271" t="s">
        <v>202</v>
      </c>
    </row>
    <row r="23" spans="1:2" x14ac:dyDescent="0.35">
      <c r="A23" s="250"/>
      <c r="B23" s="272"/>
    </row>
    <row r="24" spans="1:2" ht="15" thickBot="1" x14ac:dyDescent="0.4">
      <c r="A24" s="251"/>
      <c r="B24" s="273"/>
    </row>
    <row r="25" spans="1:2" ht="19" thickBot="1" x14ac:dyDescent="0.4">
      <c r="A25" s="252"/>
      <c r="B25" s="253"/>
    </row>
    <row r="26" spans="1:2" ht="15.5" x14ac:dyDescent="0.35">
      <c r="A26" s="268" t="s">
        <v>203</v>
      </c>
      <c r="B26" s="16" t="s">
        <v>204</v>
      </c>
    </row>
    <row r="27" spans="1:2" ht="15.5" x14ac:dyDescent="0.35">
      <c r="A27" s="269"/>
      <c r="B27" s="17" t="s">
        <v>205</v>
      </c>
    </row>
    <row r="28" spans="1:2" ht="15.5" x14ac:dyDescent="0.35">
      <c r="A28" s="269"/>
      <c r="B28" s="17" t="s">
        <v>206</v>
      </c>
    </row>
    <row r="29" spans="1:2" ht="15.5" x14ac:dyDescent="0.35">
      <c r="A29" s="269"/>
      <c r="B29" s="17" t="s">
        <v>207</v>
      </c>
    </row>
    <row r="30" spans="1:2" ht="15.5" x14ac:dyDescent="0.35">
      <c r="A30" s="269"/>
      <c r="B30" s="17" t="s">
        <v>208</v>
      </c>
    </row>
    <row r="31" spans="1:2" ht="15.5" x14ac:dyDescent="0.35">
      <c r="A31" s="269"/>
      <c r="B31" s="17" t="s">
        <v>209</v>
      </c>
    </row>
    <row r="32" spans="1:2" ht="15.5" x14ac:dyDescent="0.35">
      <c r="A32" s="269"/>
      <c r="B32" s="17" t="s">
        <v>210</v>
      </c>
    </row>
    <row r="33" spans="1:2" ht="15.5" x14ac:dyDescent="0.35">
      <c r="A33" s="269"/>
      <c r="B33" s="17" t="s">
        <v>211</v>
      </c>
    </row>
    <row r="34" spans="1:2" ht="15.5" x14ac:dyDescent="0.35">
      <c r="A34" s="269"/>
      <c r="B34" s="17" t="s">
        <v>212</v>
      </c>
    </row>
    <row r="35" spans="1:2" ht="16" thickBot="1" x14ac:dyDescent="0.4">
      <c r="A35" s="270"/>
      <c r="B35" s="18" t="s">
        <v>213</v>
      </c>
    </row>
    <row r="36" spans="1:2" ht="19" thickBot="1" x14ac:dyDescent="0.4">
      <c r="A36" s="252"/>
      <c r="B36" s="253"/>
    </row>
    <row r="37" spans="1:2" ht="16" customHeight="1" x14ac:dyDescent="0.35">
      <c r="A37" s="277" t="s">
        <v>214</v>
      </c>
      <c r="B37" s="274" t="s">
        <v>215</v>
      </c>
    </row>
    <row r="38" spans="1:2" ht="16" customHeight="1" x14ac:dyDescent="0.35">
      <c r="A38" s="278"/>
      <c r="B38" s="275"/>
    </row>
    <row r="39" spans="1:2" ht="16" customHeight="1" thickBot="1" x14ac:dyDescent="0.4">
      <c r="A39" s="279"/>
      <c r="B39" s="276"/>
    </row>
    <row r="40" spans="1:2" ht="15" thickBot="1" x14ac:dyDescent="0.4">
      <c r="A40" s="266"/>
      <c r="B40" s="267"/>
    </row>
    <row r="41" spans="1:2" x14ac:dyDescent="0.35">
      <c r="A41" s="277" t="s">
        <v>109</v>
      </c>
      <c r="B41" s="283" t="s">
        <v>216</v>
      </c>
    </row>
    <row r="42" spans="1:2" x14ac:dyDescent="0.35">
      <c r="A42" s="278"/>
      <c r="B42" s="284"/>
    </row>
    <row r="43" spans="1:2" ht="15" thickBot="1" x14ac:dyDescent="0.4">
      <c r="A43" s="279"/>
      <c r="B43" s="285"/>
    </row>
    <row r="44" spans="1:2" ht="15" thickBot="1" x14ac:dyDescent="0.4">
      <c r="A44" s="281"/>
      <c r="B44" s="282"/>
    </row>
    <row r="45" spans="1:2" x14ac:dyDescent="0.35">
      <c r="A45" s="277" t="s">
        <v>108</v>
      </c>
      <c r="B45" s="283" t="s">
        <v>217</v>
      </c>
    </row>
    <row r="46" spans="1:2" x14ac:dyDescent="0.35">
      <c r="A46" s="289"/>
      <c r="B46" s="284"/>
    </row>
    <row r="47" spans="1:2" ht="15" thickBot="1" x14ac:dyDescent="0.4">
      <c r="A47" s="290"/>
      <c r="B47" s="285"/>
    </row>
    <row r="48" spans="1:2" ht="19" thickBot="1" x14ac:dyDescent="0.4">
      <c r="A48" s="291"/>
      <c r="B48" s="292"/>
    </row>
    <row r="49" spans="1:2" x14ac:dyDescent="0.35">
      <c r="A49" s="249" t="s">
        <v>218</v>
      </c>
      <c r="B49" s="283" t="s">
        <v>219</v>
      </c>
    </row>
    <row r="50" spans="1:2" x14ac:dyDescent="0.35">
      <c r="A50" s="287"/>
      <c r="B50" s="284"/>
    </row>
    <row r="51" spans="1:2" ht="15" thickBot="1" x14ac:dyDescent="0.4">
      <c r="A51" s="288"/>
      <c r="B51" s="285"/>
    </row>
    <row r="52" spans="1:2" ht="15" thickBot="1" x14ac:dyDescent="0.4">
      <c r="A52" s="254"/>
      <c r="B52" s="255"/>
    </row>
    <row r="53" spans="1:2" ht="15.65" customHeight="1" x14ac:dyDescent="0.35">
      <c r="A53" s="277" t="s">
        <v>220</v>
      </c>
      <c r="B53" s="283" t="s">
        <v>221</v>
      </c>
    </row>
    <row r="54" spans="1:2" ht="15.65" customHeight="1" x14ac:dyDescent="0.35">
      <c r="A54" s="278"/>
      <c r="B54" s="284"/>
    </row>
    <row r="55" spans="1:2" ht="15.65" customHeight="1" thickBot="1" x14ac:dyDescent="0.4">
      <c r="A55" s="279"/>
      <c r="B55" s="284"/>
    </row>
    <row r="56" spans="1:2" ht="15" thickBot="1" x14ac:dyDescent="0.4">
      <c r="A56" s="281"/>
      <c r="B56" s="282"/>
    </row>
    <row r="57" spans="1:2" ht="14.5" customHeight="1" x14ac:dyDescent="0.35">
      <c r="A57" s="249" t="s">
        <v>222</v>
      </c>
      <c r="B57" s="283" t="s">
        <v>223</v>
      </c>
    </row>
    <row r="58" spans="1:2" x14ac:dyDescent="0.35">
      <c r="A58" s="287"/>
      <c r="B58" s="284"/>
    </row>
    <row r="59" spans="1:2" x14ac:dyDescent="0.35">
      <c r="A59" s="287"/>
      <c r="B59" s="284"/>
    </row>
    <row r="60" spans="1:2" x14ac:dyDescent="0.35">
      <c r="A60" s="287"/>
      <c r="B60" s="284"/>
    </row>
    <row r="61" spans="1:2" ht="15" thickBot="1" x14ac:dyDescent="0.4">
      <c r="A61" s="288"/>
      <c r="B61" s="285"/>
    </row>
    <row r="62" spans="1:2" ht="15" thickBot="1" x14ac:dyDescent="0.4">
      <c r="A62" s="254"/>
      <c r="B62" s="255"/>
    </row>
    <row r="63" spans="1:2" ht="14.5" customHeight="1" x14ac:dyDescent="0.35">
      <c r="A63" s="249" t="s">
        <v>224</v>
      </c>
      <c r="B63" s="283" t="s">
        <v>225</v>
      </c>
    </row>
    <row r="64" spans="1:2" x14ac:dyDescent="0.35">
      <c r="A64" s="287"/>
      <c r="B64" s="284"/>
    </row>
    <row r="65" spans="1:2" x14ac:dyDescent="0.35">
      <c r="A65" s="287"/>
      <c r="B65" s="284"/>
    </row>
    <row r="66" spans="1:2" x14ac:dyDescent="0.35">
      <c r="A66" s="287"/>
      <c r="B66" s="284"/>
    </row>
    <row r="67" spans="1:2" ht="15" thickBot="1" x14ac:dyDescent="0.4">
      <c r="A67" s="288"/>
      <c r="B67" s="285"/>
    </row>
    <row r="68" spans="1:2" ht="15" thickBot="1" x14ac:dyDescent="0.4">
      <c r="A68" s="254"/>
      <c r="B68" s="255"/>
    </row>
    <row r="69" spans="1:2" ht="14.5" customHeight="1" x14ac:dyDescent="0.35">
      <c r="A69" s="249" t="s">
        <v>226</v>
      </c>
      <c r="B69" s="283" t="s">
        <v>227</v>
      </c>
    </row>
    <row r="70" spans="1:2" ht="14.5" customHeight="1" x14ac:dyDescent="0.35">
      <c r="A70" s="250"/>
      <c r="B70" s="284"/>
    </row>
    <row r="71" spans="1:2" ht="14.5" customHeight="1" x14ac:dyDescent="0.35">
      <c r="A71" s="250"/>
      <c r="B71" s="284"/>
    </row>
    <row r="72" spans="1:2" ht="14.5" customHeight="1" x14ac:dyDescent="0.35">
      <c r="A72" s="250"/>
      <c r="B72" s="284"/>
    </row>
    <row r="73" spans="1:2" ht="14.5" customHeight="1" x14ac:dyDescent="0.35">
      <c r="A73" s="250"/>
      <c r="B73" s="284"/>
    </row>
    <row r="74" spans="1:2" ht="14.5" customHeight="1" x14ac:dyDescent="0.35">
      <c r="A74" s="250"/>
      <c r="B74" s="284"/>
    </row>
    <row r="75" spans="1:2" ht="15" thickBot="1" x14ac:dyDescent="0.4">
      <c r="A75" s="251"/>
      <c r="B75" s="285"/>
    </row>
    <row r="76" spans="1:2" ht="19" thickBot="1" x14ac:dyDescent="0.4">
      <c r="A76" s="252"/>
      <c r="B76" s="253"/>
    </row>
    <row r="77" spans="1:2" ht="14.5" customHeight="1" x14ac:dyDescent="0.35">
      <c r="A77" s="249" t="s">
        <v>228</v>
      </c>
      <c r="B77" s="283" t="s">
        <v>229</v>
      </c>
    </row>
    <row r="78" spans="1:2" x14ac:dyDescent="0.35">
      <c r="A78" s="287"/>
      <c r="B78" s="284"/>
    </row>
    <row r="79" spans="1:2" x14ac:dyDescent="0.35">
      <c r="A79" s="287"/>
      <c r="B79" s="284"/>
    </row>
    <row r="80" spans="1:2" x14ac:dyDescent="0.35">
      <c r="A80" s="287"/>
      <c r="B80" s="284"/>
    </row>
    <row r="81" spans="1:2" x14ac:dyDescent="0.35">
      <c r="A81" s="287"/>
      <c r="B81" s="284"/>
    </row>
    <row r="82" spans="1:2" x14ac:dyDescent="0.35">
      <c r="A82" s="287"/>
      <c r="B82" s="284"/>
    </row>
    <row r="83" spans="1:2" ht="15" thickBot="1" x14ac:dyDescent="0.4">
      <c r="A83" s="288"/>
      <c r="B83" s="285"/>
    </row>
    <row r="84" spans="1:2" ht="15" thickBot="1" x14ac:dyDescent="0.4">
      <c r="A84" s="254"/>
      <c r="B84" s="255"/>
    </row>
    <row r="85" spans="1:2" ht="14.5" customHeight="1" x14ac:dyDescent="0.35">
      <c r="A85" s="286" t="s">
        <v>230</v>
      </c>
      <c r="B85" s="283" t="s">
        <v>231</v>
      </c>
    </row>
    <row r="86" spans="1:2" x14ac:dyDescent="0.35">
      <c r="A86" s="287"/>
      <c r="B86" s="284"/>
    </row>
    <row r="87" spans="1:2" x14ac:dyDescent="0.35">
      <c r="A87" s="287"/>
      <c r="B87" s="284"/>
    </row>
    <row r="88" spans="1:2" x14ac:dyDescent="0.35">
      <c r="A88" s="287"/>
      <c r="B88" s="284"/>
    </row>
    <row r="89" spans="1:2" x14ac:dyDescent="0.35">
      <c r="A89" s="287"/>
      <c r="B89" s="284"/>
    </row>
    <row r="90" spans="1:2" x14ac:dyDescent="0.35">
      <c r="A90" s="287"/>
      <c r="B90" s="284"/>
    </row>
    <row r="91" spans="1:2" x14ac:dyDescent="0.35">
      <c r="A91" s="287"/>
      <c r="B91" s="284"/>
    </row>
    <row r="92" spans="1:2" x14ac:dyDescent="0.35">
      <c r="A92" s="287"/>
      <c r="B92" s="284"/>
    </row>
    <row r="93" spans="1:2" x14ac:dyDescent="0.35">
      <c r="A93" s="287"/>
      <c r="B93" s="284"/>
    </row>
    <row r="94" spans="1:2" ht="15" thickBot="1" x14ac:dyDescent="0.4">
      <c r="A94" s="288"/>
      <c r="B94" s="285"/>
    </row>
    <row r="95" spans="1:2" ht="15" thickBot="1" x14ac:dyDescent="0.4">
      <c r="A95" s="254"/>
      <c r="B95" s="255"/>
    </row>
    <row r="96" spans="1:2" ht="14.5" customHeight="1" x14ac:dyDescent="0.35">
      <c r="A96" s="286" t="s">
        <v>232</v>
      </c>
      <c r="B96" s="283" t="s">
        <v>233</v>
      </c>
    </row>
    <row r="97" spans="1:2" x14ac:dyDescent="0.35">
      <c r="A97" s="287"/>
      <c r="B97" s="284"/>
    </row>
    <row r="98" spans="1:2" ht="15" thickBot="1" x14ac:dyDescent="0.4">
      <c r="A98" s="288"/>
      <c r="B98" s="285"/>
    </row>
    <row r="99" spans="1:2" ht="15" thickBot="1" x14ac:dyDescent="0.4">
      <c r="A99" s="254"/>
      <c r="B99" s="255"/>
    </row>
    <row r="100" spans="1:2" ht="14.5" customHeight="1" x14ac:dyDescent="0.35">
      <c r="A100" s="286" t="s">
        <v>234</v>
      </c>
      <c r="B100" s="283" t="s">
        <v>235</v>
      </c>
    </row>
    <row r="101" spans="1:2" ht="14.5" customHeight="1" x14ac:dyDescent="0.35">
      <c r="A101" s="287"/>
      <c r="B101" s="284"/>
    </row>
    <row r="102" spans="1:2" ht="14.5" customHeight="1" x14ac:dyDescent="0.35">
      <c r="A102" s="287"/>
      <c r="B102" s="284"/>
    </row>
    <row r="103" spans="1:2" ht="14.5" customHeight="1" x14ac:dyDescent="0.35">
      <c r="A103" s="287"/>
      <c r="B103" s="284"/>
    </row>
    <row r="104" spans="1:2" ht="14.5" customHeight="1" x14ac:dyDescent="0.35">
      <c r="A104" s="287"/>
      <c r="B104" s="284"/>
    </row>
    <row r="105" spans="1:2" ht="14.5" customHeight="1" x14ac:dyDescent="0.35">
      <c r="A105" s="287"/>
      <c r="B105" s="284"/>
    </row>
    <row r="106" spans="1:2" ht="14.5" customHeight="1" x14ac:dyDescent="0.35">
      <c r="A106" s="287"/>
      <c r="B106" s="284"/>
    </row>
    <row r="107" spans="1:2" ht="14.5" customHeight="1" x14ac:dyDescent="0.35">
      <c r="A107" s="287"/>
      <c r="B107" s="284"/>
    </row>
    <row r="108" spans="1:2" ht="15" customHeight="1" x14ac:dyDescent="0.35">
      <c r="A108" s="287"/>
      <c r="B108" s="284"/>
    </row>
    <row r="109" spans="1:2" ht="15" thickBot="1" x14ac:dyDescent="0.4">
      <c r="A109" s="288"/>
      <c r="B109" s="285"/>
    </row>
  </sheetData>
  <mergeCells count="54">
    <mergeCell ref="A41:A43"/>
    <mergeCell ref="B41:B43"/>
    <mergeCell ref="B100:B109"/>
    <mergeCell ref="A100:A109"/>
    <mergeCell ref="A84:B84"/>
    <mergeCell ref="A95:B95"/>
    <mergeCell ref="A99:B99"/>
    <mergeCell ref="A45:A47"/>
    <mergeCell ref="B45:B47"/>
    <mergeCell ref="A49:A51"/>
    <mergeCell ref="B49:B51"/>
    <mergeCell ref="A53:A55"/>
    <mergeCell ref="B53:B55"/>
    <mergeCell ref="B63:B67"/>
    <mergeCell ref="A48:B48"/>
    <mergeCell ref="A52:B52"/>
    <mergeCell ref="A56:B56"/>
    <mergeCell ref="A62:B62"/>
    <mergeCell ref="A25:B25"/>
    <mergeCell ref="A36:B36"/>
    <mergeCell ref="B96:B98"/>
    <mergeCell ref="A96:A98"/>
    <mergeCell ref="A44:B44"/>
    <mergeCell ref="A69:A75"/>
    <mergeCell ref="B69:B75"/>
    <mergeCell ref="B77:B83"/>
    <mergeCell ref="A77:A83"/>
    <mergeCell ref="B85:B94"/>
    <mergeCell ref="A85:A94"/>
    <mergeCell ref="A57:A61"/>
    <mergeCell ref="B57:B61"/>
    <mergeCell ref="A63:A67"/>
    <mergeCell ref="A68:B68"/>
    <mergeCell ref="A76:B76"/>
    <mergeCell ref="A1:B3"/>
    <mergeCell ref="A4:B4"/>
    <mergeCell ref="A13:B13"/>
    <mergeCell ref="A17:B17"/>
    <mergeCell ref="A40:B40"/>
    <mergeCell ref="A26:A35"/>
    <mergeCell ref="B5:B8"/>
    <mergeCell ref="B10:B12"/>
    <mergeCell ref="B14:B16"/>
    <mergeCell ref="B18:B20"/>
    <mergeCell ref="B22:B24"/>
    <mergeCell ref="B37:B39"/>
    <mergeCell ref="A37:A39"/>
    <mergeCell ref="A10:A12"/>
    <mergeCell ref="A22:A24"/>
    <mergeCell ref="A21:B21"/>
    <mergeCell ref="A5:A8"/>
    <mergeCell ref="A9:B9"/>
    <mergeCell ref="A18:A20"/>
    <mergeCell ref="A14:A16"/>
  </mergeCells>
  <hyperlinks>
    <hyperlink ref="B41:B43" location="'Matriz de Riscos'!A1" display="Efeito resultante da ocorrência do evento de risco. Escolher valores de 1 a 4, de acordo com a matriz de riscos."/>
    <hyperlink ref="B45:B47" location="'Matriz de Riscos'!A1" display="Medida da possibilidade de ocorrência de um evento de risco. Escolher valores de 1 a 4, de acordo com a matriz de riscos."/>
    <hyperlink ref="B53:B55" location="'Matriz de Riscos'!H2" display="Magnitude de um risco expressa em termos da combinação das consequências [impacto] e de suas probabilidades. O resultado da multiplicação desses valores forma a matriz de riscos. O CGRC define que o apetite a risco do IFSul é moderado. Os Gestores dos pro"/>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ORIENTAÇÕES</vt:lpstr>
      <vt:lpstr>Informações sobre o Processo</vt:lpstr>
      <vt:lpstr>Mapa de Riscos</vt:lpstr>
      <vt:lpstr>Plano de Ação e Monitoramento</vt:lpstr>
      <vt:lpstr>LISTAS</vt:lpstr>
      <vt:lpstr>Matriz de Riscos</vt:lpstr>
      <vt:lpstr>Fluxograma</vt:lpstr>
      <vt:lpstr>Glossário</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de Oliveira Cardozo</dc:creator>
  <cp:lastModifiedBy>Andre Fernando Pegorer</cp:lastModifiedBy>
  <cp:revision/>
  <dcterms:created xsi:type="dcterms:W3CDTF">2022-11-22T20:35:59Z</dcterms:created>
  <dcterms:modified xsi:type="dcterms:W3CDTF">2025-12-02T13:48:42Z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