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nan\Desktop\IFSUL\Projeto Vigilância\PLANILHA FINAL\"/>
    </mc:Choice>
  </mc:AlternateContent>
  <bookViews>
    <workbookView xWindow="0" yWindow="0" windowWidth="20490" windowHeight="7155"/>
  </bookViews>
  <sheets>
    <sheet name="Monitoramento Gravataí" sheetId="1" r:id="rId1"/>
    <sheet name="Monitoramento Lajeado" sheetId="2" r:id="rId2"/>
  </sheets>
  <calcPr calcId="152511"/>
  <extLst>
    <ext uri="GoogleSheetsCustomDataVersion1">
      <go:sheetsCustomData xmlns:go="http://customooxmlschemas.google.com/" r:id="rId6" roundtripDataSignature="AMtx7mj79NcUhWtLxM8iPI2OcfDtyrofyw=="/>
    </ext>
  </extLst>
</workbook>
</file>

<file path=xl/calcChain.xml><?xml version="1.0" encoding="utf-8"?>
<calcChain xmlns="http://schemas.openxmlformats.org/spreadsheetml/2006/main">
  <c r="C26" i="2" l="1"/>
  <c r="C44" i="2"/>
  <c r="C44" i="1"/>
  <c r="C26" i="1"/>
  <c r="C36" i="2" l="1"/>
  <c r="C31" i="2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C36" i="1"/>
  <c r="C31" i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D19" i="2" l="1"/>
  <c r="C47" i="2" s="1"/>
  <c r="D19" i="1"/>
  <c r="C47" i="1" s="1"/>
  <c r="C51" i="1" l="1"/>
  <c r="C49" i="1"/>
  <c r="C51" i="2"/>
  <c r="C49" i="2"/>
</calcChain>
</file>

<file path=xl/sharedStrings.xml><?xml version="1.0" encoding="utf-8"?>
<sst xmlns="http://schemas.openxmlformats.org/spreadsheetml/2006/main" count="150" uniqueCount="64">
  <si>
    <t>Item TR</t>
  </si>
  <si>
    <t>Instituto Federal de Educação, Ciência e Tecnologia Sul-Rio-Grandense</t>
  </si>
  <si>
    <t>Descrição dos equipamentos</t>
  </si>
  <si>
    <t>Qtd</t>
  </si>
  <si>
    <t>Valor unitário de aquisição</t>
  </si>
  <si>
    <t>Depreciação anual</t>
  </si>
  <si>
    <t>Custo Contratual (20 meses)</t>
  </si>
  <si>
    <t>Custo mensal</t>
  </si>
  <si>
    <t>12.6.1.1 - 9.2.1 - 9.2.2</t>
  </si>
  <si>
    <t xml:space="preserve">Câmera Interna e Externa com Infravermelho </t>
  </si>
  <si>
    <t>12.6.1.2 - 9.2.1 - 9.2.2</t>
  </si>
  <si>
    <t>Câmera Speed Dome</t>
  </si>
  <si>
    <t>12.6.1.3 - 9.2.1 - 9.2.2</t>
  </si>
  <si>
    <t xml:space="preserve">Gravador digital </t>
  </si>
  <si>
    <t>12.6.1.4 - 9.2.1 - 9.2.2</t>
  </si>
  <si>
    <t>Solução para Armazenamento em Hard Disk de (no mínimo) 16 TB</t>
  </si>
  <si>
    <t>12.6.1.5 - 9.2.1 - 9.2.2</t>
  </si>
  <si>
    <t>Nobreak</t>
  </si>
  <si>
    <t>12.6.1.6 - 9.2.1 - 9.2.2</t>
  </si>
  <si>
    <t>Solução para Conversor de 32 Canais (no mínimo)</t>
  </si>
  <si>
    <t>12.6.2.1 - 9.2.1 - 9.2.2</t>
  </si>
  <si>
    <t>Central de Alarme completa</t>
  </si>
  <si>
    <t>12.6.2.2 - 9.2.1 - 9.2.2</t>
  </si>
  <si>
    <t>Teclado Central de Alarme</t>
  </si>
  <si>
    <t>12.6.2.3 - 9.2.1 - 9.2.2</t>
  </si>
  <si>
    <t>Sensor Infravermelho Ativo e Passivo</t>
  </si>
  <si>
    <t>12.6.2.4 - 9.2.1 - 9.2.2</t>
  </si>
  <si>
    <t>Sirene Piezelétrica</t>
  </si>
  <si>
    <t>12.6.2.5 - 9.2.1 - 9.2.2</t>
  </si>
  <si>
    <t>Placa de local: Protegido 24hs</t>
  </si>
  <si>
    <t>12.6.2.6 - 9.2.1 - 9.2.2</t>
  </si>
  <si>
    <t>Expansor de zonas</t>
  </si>
  <si>
    <t>12.6.2.7 - 9.2.1 - 9.2.2</t>
  </si>
  <si>
    <t>Fonte auxilar sistema de alarme</t>
  </si>
  <si>
    <t>12.6.2.8 - 9.2.1 - 9.2.2</t>
  </si>
  <si>
    <t>Receptor para central de alarme com no mínimo 2 controles remotos</t>
  </si>
  <si>
    <t>10.1-10.2</t>
  </si>
  <si>
    <t>Disponibilização de monitor na portaria e notebook para vigilante em serviço</t>
  </si>
  <si>
    <t>TOTAL MENSAL</t>
  </si>
  <si>
    <t>Do Serviço de Monitoramento de CFTV e Alarme</t>
  </si>
  <si>
    <t>Descrição</t>
  </si>
  <si>
    <t>Custo Mensal</t>
  </si>
  <si>
    <t>11.1 - 10.3 - 11.4.a</t>
  </si>
  <si>
    <t>O serviço de monitoramento do sistema integrado de segurança tem por finalidade detectar situações de ocorrências críticas e enviá-las, via GPRS, banda larga ou satélite para a Central de Monitoramento da Contratada. Sendo verificado qualquer sinistro, tais como roubo, furto, tentativa de invasão, etc., verificado pela equipe de monitoramento, a CONTRATADA deverá acionar as forças policiais, tais como brigada militar, polícia civil e polícia federal, para que desloquem viaturas para o campus, bem como comunicar a CONTRATANTE imediatamente.</t>
  </si>
  <si>
    <t>11.2 - 10.3- 11.4.a</t>
  </si>
  <si>
    <t>O serviço de monitoramento de imagens tem por finalidade detectar situações de ocorrências críticas, com gravação e envio, para a Central de Monitoramento da Contratada, garantindo a segurança. Sendo verificado qualquer sinistro, tais como roubo, furto, tentativa de invasão, etc., verificado pela equipe de monitoramento, a CONTRATADA deverá acionar as forças policiais, tais como brigada militar, polícia civil e polícia federal, para que desloquem viaturas para o campus, bem como comunicar a CONTRATANTE imediatamente. Nestes casos as imagens gravadas podem ser resgatadas e utilizadas na identificação dos responsáveis. A gravação das imagens é o principal objetivo do sistema de CFTV, sendo a monitoração remota um recurso adicional que permite a visualização em tempo real com o local protegido.</t>
  </si>
  <si>
    <t>TOTAL</t>
  </si>
  <si>
    <t>Dos Serviços de Manutenção de Link de Internet</t>
  </si>
  <si>
    <t/>
  </si>
  <si>
    <t>12.6.4 - 10.5</t>
  </si>
  <si>
    <t>Manutenção do link de internet, não podendo ser utilizada a banda larga do câmpus, tampouco o servidor da instituição</t>
  </si>
  <si>
    <t>Dos Serviços de Manutenção Preventiva e Corretiva dos Sistemas</t>
  </si>
  <si>
    <t>Toda manuteção preventiva e corretiva do sistema, a fim de evitar a interrupção do monitoramento ou eventuais problemas na infraestrutura. A empresa devera considerar a possibildiade de substituição de equipamentos nesse tópico (11.3 - "j").</t>
  </si>
  <si>
    <t>Da Instalação da estrutura necessária (custos não-renováveis)</t>
  </si>
  <si>
    <t>5.13 - 12.3.1 - 12.3.2</t>
  </si>
  <si>
    <t>A contratada deverá apresentar projeto demonstrando o local de instalação dos equipamentos a partir de plantas, com a respectiva especificação de materiais e equipamentos previstos no Termo de Referência. Para tal, deverá ser emitida a Anotação de Responsabilidade Técnica (ART) referente ao projeto e Anotação de Responsabilidade Técnica (ART) referente ao serviço de instalação dos sistemas contratados.</t>
  </si>
  <si>
    <t>12.3 - 12.6.3 - 24.20</t>
  </si>
  <si>
    <t>Materias de instalação da infraestrutura necessária (cabos, fios, tomadas, tubulações, postes, rack) para disponibilização dos serviços (não renováveis após 20 meses)</t>
  </si>
  <si>
    <t xml:space="preserve">12.3 - 12.4 - 12.4.2 - 12.6.5 - 12.6.6 - 24.20 </t>
  </si>
  <si>
    <t>Custo da mão de obra para efetuar a instalação da infraestrutura e dos equipamentos de monitoramento (não renováveis após 20 meses)</t>
  </si>
  <si>
    <t>VALOR TOTAL MENSAL</t>
  </si>
  <si>
    <t>VALOR TOTAL ANUAL</t>
  </si>
  <si>
    <t>VALOR GLOBAL (20 MESES)</t>
  </si>
  <si>
    <t>12.3 - 12.4 - 12.6.5 - 12.6.6 - 24.20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</si>
</sst>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R$&quot;\ * #,##0.00_-;\-&quot;R$&quot;\ * #,##0.00_-;_-&quot;R$&quot;\ * &quot;-&quot;??_-;_-@"/>
  </numFmts>
  <fonts count="13" x14ac:knownFonts="1">
    <font>
      <sz val="11"/>
      <color theme="1"/>
      <name val="Arial"/>
    </font>
    <font>
      <b/>
      <sz val="11"/>
      <color rgb="FF000000"/>
      <name val="Times New Roman"/>
      <family val="1"/>
    </font>
    <font>
      <sz val="11"/>
      <name val="Arial"/>
      <family val="2"/>
    </font>
    <font>
      <b/>
      <sz val="10"/>
      <color rgb="FF000000"/>
      <name val="Times New Roman"/>
      <family val="1"/>
    </font>
    <font>
      <sz val="11"/>
      <color theme="1"/>
      <name val="Calibri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1"/>
      <color rgb="FF00000A"/>
      <name val="Times New Roman"/>
      <family val="1"/>
    </font>
    <font>
      <b/>
      <sz val="11"/>
      <color theme="1"/>
      <name val="Calibri"/>
      <family val="2"/>
    </font>
    <font>
      <sz val="11"/>
      <color rgb="FF00000A"/>
      <name val="Times New Roman"/>
      <family val="1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</fills>
  <borders count="37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3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5" fillId="3" borderId="13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/>
    <xf numFmtId="9" fontId="4" fillId="0" borderId="13" xfId="0" applyNumberFormat="1" applyFont="1" applyBorder="1"/>
    <xf numFmtId="164" fontId="4" fillId="0" borderId="13" xfId="0" applyNumberFormat="1" applyFont="1" applyBorder="1"/>
    <xf numFmtId="0" fontId="6" fillId="3" borderId="13" xfId="0" applyFont="1" applyFill="1" applyBorder="1" applyAlignment="1">
      <alignment horizontal="center" vertical="center" wrapText="1"/>
    </xf>
    <xf numFmtId="0" fontId="4" fillId="4" borderId="14" xfId="0" applyFont="1" applyFill="1" applyBorder="1"/>
    <xf numFmtId="0" fontId="1" fillId="2" borderId="14" xfId="0" applyFont="1" applyFill="1" applyBorder="1" applyAlignment="1">
      <alignment horizontal="center" vertical="center" wrapText="1"/>
    </xf>
    <xf numFmtId="0" fontId="4" fillId="0" borderId="13" xfId="0" applyFont="1" applyBorder="1" applyAlignment="1"/>
    <xf numFmtId="0" fontId="9" fillId="0" borderId="13" xfId="0" applyFont="1" applyBorder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4" xfId="0" quotePrefix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7" fillId="4" borderId="14" xfId="0" applyFont="1" applyFill="1" applyBorder="1" applyAlignment="1">
      <alignment horizontal="center" vertical="center"/>
    </xf>
    <xf numFmtId="164" fontId="4" fillId="4" borderId="14" xfId="0" applyNumberFormat="1" applyFont="1" applyFill="1" applyBorder="1" applyAlignment="1">
      <alignment horizontal="center" vertical="center"/>
    </xf>
    <xf numFmtId="0" fontId="10" fillId="4" borderId="0" xfId="0" applyFont="1" applyFill="1"/>
    <xf numFmtId="0" fontId="9" fillId="0" borderId="13" xfId="0" applyFont="1" applyBorder="1" applyAlignment="1">
      <alignment horizontal="left" vertical="center" wrapText="1"/>
    </xf>
    <xf numFmtId="0" fontId="9" fillId="0" borderId="11" xfId="0" applyFont="1" applyBorder="1" applyAlignment="1">
      <alignment wrapText="1"/>
    </xf>
    <xf numFmtId="0" fontId="11" fillId="0" borderId="13" xfId="0" applyFont="1" applyBorder="1" applyAlignment="1">
      <alignment wrapText="1"/>
    </xf>
    <xf numFmtId="0" fontId="9" fillId="0" borderId="11" xfId="0" applyFont="1" applyBorder="1" applyAlignment="1">
      <alignment horizontal="left" vertical="center" wrapText="1"/>
    </xf>
    <xf numFmtId="0" fontId="4" fillId="5" borderId="14" xfId="0" applyFont="1" applyFill="1" applyBorder="1"/>
    <xf numFmtId="0" fontId="6" fillId="3" borderId="13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4" fillId="4" borderId="21" xfId="0" applyFont="1" applyFill="1" applyBorder="1"/>
    <xf numFmtId="0" fontId="4" fillId="0" borderId="13" xfId="0" applyFont="1" applyBorder="1" applyAlignment="1">
      <alignment wrapText="1"/>
    </xf>
    <xf numFmtId="0" fontId="12" fillId="4" borderId="27" xfId="0" applyFont="1" applyFill="1" applyBorder="1" applyAlignment="1">
      <alignment horizontal="center" vertical="center"/>
    </xf>
    <xf numFmtId="0" fontId="2" fillId="0" borderId="28" xfId="0" applyFont="1" applyBorder="1"/>
    <xf numFmtId="0" fontId="2" fillId="0" borderId="32" xfId="0" applyFont="1" applyBorder="1"/>
    <xf numFmtId="0" fontId="2" fillId="0" borderId="33" xfId="0" applyFont="1" applyBorder="1"/>
    <xf numFmtId="164" fontId="4" fillId="0" borderId="29" xfId="0" applyNumberFormat="1" applyFont="1" applyBorder="1" applyAlignment="1">
      <alignment horizontal="right" vertical="center"/>
    </xf>
    <xf numFmtId="0" fontId="2" fillId="0" borderId="30" xfId="0" applyFont="1" applyBorder="1"/>
    <xf numFmtId="0" fontId="2" fillId="0" borderId="31" xfId="0" applyFont="1" applyBorder="1"/>
    <xf numFmtId="0" fontId="2" fillId="0" borderId="34" xfId="0" applyFont="1" applyBorder="1"/>
    <xf numFmtId="0" fontId="2" fillId="0" borderId="35" xfId="0" applyFont="1" applyBorder="1"/>
    <xf numFmtId="0" fontId="2" fillId="0" borderId="36" xfId="0" applyFont="1" applyBorder="1"/>
    <xf numFmtId="164" fontId="4" fillId="0" borderId="10" xfId="0" applyNumberFormat="1" applyFont="1" applyBorder="1" applyAlignment="1">
      <alignment horizontal="center"/>
    </xf>
    <xf numFmtId="0" fontId="2" fillId="0" borderId="15" xfId="0" applyFont="1" applyBorder="1"/>
    <xf numFmtId="0" fontId="2" fillId="0" borderId="11" xfId="0" applyFont="1" applyBorder="1"/>
    <xf numFmtId="164" fontId="4" fillId="0" borderId="10" xfId="0" applyNumberFormat="1" applyFont="1" applyBorder="1" applyAlignment="1">
      <alignment horizontal="center" vertical="center"/>
    </xf>
    <xf numFmtId="0" fontId="4" fillId="5" borderId="17" xfId="0" applyFont="1" applyFill="1" applyBorder="1" applyAlignment="1">
      <alignment horizontal="center"/>
    </xf>
    <xf numFmtId="0" fontId="2" fillId="0" borderId="19" xfId="0" applyFont="1" applyBorder="1"/>
    <xf numFmtId="0" fontId="1" fillId="2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1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" fillId="2" borderId="21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3" fillId="3" borderId="1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2"/>
  <sheetViews>
    <sheetView tabSelected="1" workbookViewId="0">
      <selection activeCell="I42" sqref="I1:XFD1048576"/>
    </sheetView>
  </sheetViews>
  <sheetFormatPr defaultColWidth="0" defaultRowHeight="14.25" zeroHeight="1" x14ac:dyDescent="0.2"/>
  <cols>
    <col min="1" max="1" width="17" customWidth="1"/>
    <col min="2" max="2" width="47.75" customWidth="1"/>
    <col min="3" max="3" width="7.625" customWidth="1"/>
    <col min="4" max="4" width="5.5" customWidth="1"/>
    <col min="5" max="5" width="11.625" customWidth="1"/>
    <col min="6" max="6" width="15.25" customWidth="1"/>
    <col min="7" max="7" width="14.875" customWidth="1"/>
    <col min="8" max="8" width="11.375" customWidth="1"/>
    <col min="9" max="24" width="8" hidden="1"/>
    <col min="25" max="16384" width="12.625" hidden="1"/>
  </cols>
  <sheetData>
    <row r="1" spans="1:8" x14ac:dyDescent="0.2">
      <c r="A1" s="58" t="s">
        <v>0</v>
      </c>
      <c r="B1" s="61" t="s">
        <v>1</v>
      </c>
      <c r="C1" s="62"/>
      <c r="D1" s="62"/>
      <c r="E1" s="62"/>
      <c r="F1" s="62"/>
      <c r="G1" s="62"/>
      <c r="H1" s="63"/>
    </row>
    <row r="2" spans="1:8" x14ac:dyDescent="0.2">
      <c r="A2" s="59"/>
      <c r="B2" s="64"/>
      <c r="C2" s="65"/>
      <c r="D2" s="65"/>
      <c r="E2" s="65"/>
      <c r="F2" s="65"/>
      <c r="G2" s="65"/>
      <c r="H2" s="66"/>
    </row>
    <row r="3" spans="1:8" ht="25.5" x14ac:dyDescent="0.2">
      <c r="A3" s="60"/>
      <c r="B3" s="67" t="s">
        <v>2</v>
      </c>
      <c r="C3" s="41"/>
      <c r="D3" s="1" t="s">
        <v>3</v>
      </c>
      <c r="E3" s="1" t="s">
        <v>4</v>
      </c>
      <c r="F3" s="1" t="s">
        <v>5</v>
      </c>
      <c r="G3" s="2" t="s">
        <v>6</v>
      </c>
      <c r="H3" s="1" t="s">
        <v>7</v>
      </c>
    </row>
    <row r="4" spans="1:8" ht="15" x14ac:dyDescent="0.25">
      <c r="A4" s="3" t="s">
        <v>8</v>
      </c>
      <c r="B4" s="54" t="s">
        <v>9</v>
      </c>
      <c r="C4" s="41"/>
      <c r="D4" s="4">
        <v>24</v>
      </c>
      <c r="E4" s="5"/>
      <c r="F4" s="6">
        <v>0.2</v>
      </c>
      <c r="G4" s="7">
        <f t="shared" ref="G4:G18" si="0">E4*F4*D4*(20/12)</f>
        <v>0</v>
      </c>
      <c r="H4" s="7">
        <f t="shared" ref="H4:H18" si="1">G4/20</f>
        <v>0</v>
      </c>
    </row>
    <row r="5" spans="1:8" ht="15" x14ac:dyDescent="0.25">
      <c r="A5" s="3" t="s">
        <v>10</v>
      </c>
      <c r="B5" s="54" t="s">
        <v>11</v>
      </c>
      <c r="C5" s="41"/>
      <c r="D5" s="8">
        <v>1</v>
      </c>
      <c r="E5" s="5"/>
      <c r="F5" s="6">
        <v>0.2</v>
      </c>
      <c r="G5" s="7">
        <f t="shared" si="0"/>
        <v>0</v>
      </c>
      <c r="H5" s="7">
        <f t="shared" si="1"/>
        <v>0</v>
      </c>
    </row>
    <row r="6" spans="1:8" ht="15" x14ac:dyDescent="0.25">
      <c r="A6" s="3" t="s">
        <v>12</v>
      </c>
      <c r="B6" s="54" t="s">
        <v>13</v>
      </c>
      <c r="C6" s="41"/>
      <c r="D6" s="8">
        <v>1</v>
      </c>
      <c r="E6" s="5"/>
      <c r="F6" s="6">
        <v>0.2</v>
      </c>
      <c r="G6" s="7">
        <f t="shared" si="0"/>
        <v>0</v>
      </c>
      <c r="H6" s="7">
        <f t="shared" si="1"/>
        <v>0</v>
      </c>
    </row>
    <row r="7" spans="1:8" ht="15" x14ac:dyDescent="0.25">
      <c r="A7" s="3" t="s">
        <v>14</v>
      </c>
      <c r="B7" s="54" t="s">
        <v>15</v>
      </c>
      <c r="C7" s="41"/>
      <c r="D7" s="8">
        <v>1</v>
      </c>
      <c r="E7" s="5"/>
      <c r="F7" s="6">
        <v>0.2</v>
      </c>
      <c r="G7" s="7">
        <f t="shared" si="0"/>
        <v>0</v>
      </c>
      <c r="H7" s="7">
        <f t="shared" si="1"/>
        <v>0</v>
      </c>
    </row>
    <row r="8" spans="1:8" ht="15" x14ac:dyDescent="0.25">
      <c r="A8" s="3" t="s">
        <v>16</v>
      </c>
      <c r="B8" s="54" t="s">
        <v>17</v>
      </c>
      <c r="C8" s="41"/>
      <c r="D8" s="8">
        <v>1</v>
      </c>
      <c r="E8" s="5"/>
      <c r="F8" s="6">
        <v>0.2</v>
      </c>
      <c r="G8" s="7">
        <f t="shared" si="0"/>
        <v>0</v>
      </c>
      <c r="H8" s="7">
        <f t="shared" si="1"/>
        <v>0</v>
      </c>
    </row>
    <row r="9" spans="1:8" ht="15" x14ac:dyDescent="0.25">
      <c r="A9" s="3" t="s">
        <v>18</v>
      </c>
      <c r="B9" s="54" t="s">
        <v>19</v>
      </c>
      <c r="C9" s="41"/>
      <c r="D9" s="8">
        <v>1</v>
      </c>
      <c r="E9" s="5"/>
      <c r="F9" s="6">
        <v>0.2</v>
      </c>
      <c r="G9" s="7">
        <f t="shared" si="0"/>
        <v>0</v>
      </c>
      <c r="H9" s="7">
        <f t="shared" si="1"/>
        <v>0</v>
      </c>
    </row>
    <row r="10" spans="1:8" ht="15" x14ac:dyDescent="0.25">
      <c r="A10" s="3" t="s">
        <v>20</v>
      </c>
      <c r="B10" s="54" t="s">
        <v>21</v>
      </c>
      <c r="C10" s="41"/>
      <c r="D10" s="8">
        <v>1</v>
      </c>
      <c r="E10" s="5"/>
      <c r="F10" s="6">
        <v>0.2</v>
      </c>
      <c r="G10" s="7">
        <f t="shared" si="0"/>
        <v>0</v>
      </c>
      <c r="H10" s="7">
        <f t="shared" si="1"/>
        <v>0</v>
      </c>
    </row>
    <row r="11" spans="1:8" ht="15" x14ac:dyDescent="0.25">
      <c r="A11" s="3" t="s">
        <v>22</v>
      </c>
      <c r="B11" s="54" t="s">
        <v>23</v>
      </c>
      <c r="C11" s="41"/>
      <c r="D11" s="4">
        <v>5</v>
      </c>
      <c r="E11" s="5"/>
      <c r="F11" s="6">
        <v>0.2</v>
      </c>
      <c r="G11" s="7">
        <f t="shared" si="0"/>
        <v>0</v>
      </c>
      <c r="H11" s="7">
        <f t="shared" si="1"/>
        <v>0</v>
      </c>
    </row>
    <row r="12" spans="1:8" ht="15" x14ac:dyDescent="0.25">
      <c r="A12" s="3" t="s">
        <v>24</v>
      </c>
      <c r="B12" s="54" t="s">
        <v>25</v>
      </c>
      <c r="C12" s="41"/>
      <c r="D12" s="4">
        <v>56</v>
      </c>
      <c r="E12" s="5"/>
      <c r="F12" s="6">
        <v>0.2</v>
      </c>
      <c r="G12" s="7">
        <f t="shared" si="0"/>
        <v>0</v>
      </c>
      <c r="H12" s="7">
        <f t="shared" si="1"/>
        <v>0</v>
      </c>
    </row>
    <row r="13" spans="1:8" ht="15" x14ac:dyDescent="0.25">
      <c r="A13" s="3" t="s">
        <v>26</v>
      </c>
      <c r="B13" s="54" t="s">
        <v>27</v>
      </c>
      <c r="C13" s="41"/>
      <c r="D13" s="4">
        <v>2</v>
      </c>
      <c r="E13" s="5"/>
      <c r="F13" s="6">
        <v>0.2</v>
      </c>
      <c r="G13" s="7">
        <f t="shared" si="0"/>
        <v>0</v>
      </c>
      <c r="H13" s="7">
        <f t="shared" si="1"/>
        <v>0</v>
      </c>
    </row>
    <row r="14" spans="1:8" ht="15" x14ac:dyDescent="0.25">
      <c r="A14" s="3" t="s">
        <v>28</v>
      </c>
      <c r="B14" s="54" t="s">
        <v>29</v>
      </c>
      <c r="C14" s="41"/>
      <c r="D14" s="8">
        <v>10</v>
      </c>
      <c r="E14" s="5"/>
      <c r="F14" s="6">
        <v>0.2</v>
      </c>
      <c r="G14" s="7">
        <f t="shared" si="0"/>
        <v>0</v>
      </c>
      <c r="H14" s="7">
        <f t="shared" si="1"/>
        <v>0</v>
      </c>
    </row>
    <row r="15" spans="1:8" ht="15" x14ac:dyDescent="0.25">
      <c r="A15" s="3" t="s">
        <v>30</v>
      </c>
      <c r="B15" s="54" t="s">
        <v>31</v>
      </c>
      <c r="C15" s="41"/>
      <c r="D15" s="8">
        <v>4</v>
      </c>
      <c r="E15" s="5"/>
      <c r="F15" s="6">
        <v>0.2</v>
      </c>
      <c r="G15" s="7">
        <f t="shared" si="0"/>
        <v>0</v>
      </c>
      <c r="H15" s="7">
        <f t="shared" si="1"/>
        <v>0</v>
      </c>
    </row>
    <row r="16" spans="1:8" ht="15" x14ac:dyDescent="0.25">
      <c r="A16" s="3" t="s">
        <v>32</v>
      </c>
      <c r="B16" s="54" t="s">
        <v>33</v>
      </c>
      <c r="C16" s="41"/>
      <c r="D16" s="8">
        <v>2</v>
      </c>
      <c r="E16" s="5"/>
      <c r="F16" s="6">
        <v>0.2</v>
      </c>
      <c r="G16" s="7">
        <f t="shared" si="0"/>
        <v>0</v>
      </c>
      <c r="H16" s="7">
        <f t="shared" si="1"/>
        <v>0</v>
      </c>
    </row>
    <row r="17" spans="1:24" ht="15" x14ac:dyDescent="0.25">
      <c r="A17" s="3" t="s">
        <v>34</v>
      </c>
      <c r="B17" s="54" t="s">
        <v>35</v>
      </c>
      <c r="C17" s="41"/>
      <c r="D17" s="8">
        <v>1</v>
      </c>
      <c r="E17" s="5"/>
      <c r="F17" s="6">
        <v>0.2</v>
      </c>
      <c r="G17" s="7">
        <f t="shared" si="0"/>
        <v>0</v>
      </c>
      <c r="H17" s="7">
        <f t="shared" si="1"/>
        <v>0</v>
      </c>
    </row>
    <row r="18" spans="1:24" ht="15" x14ac:dyDescent="0.25">
      <c r="A18" s="3" t="s">
        <v>36</v>
      </c>
      <c r="B18" s="54" t="s">
        <v>37</v>
      </c>
      <c r="C18" s="41"/>
      <c r="D18" s="8">
        <v>1</v>
      </c>
      <c r="E18" s="5"/>
      <c r="F18" s="6">
        <v>0.2</v>
      </c>
      <c r="G18" s="7">
        <f t="shared" si="0"/>
        <v>0</v>
      </c>
      <c r="H18" s="7">
        <f t="shared" si="1"/>
        <v>0</v>
      </c>
    </row>
    <row r="19" spans="1:24" ht="15" x14ac:dyDescent="0.25">
      <c r="A19" s="9"/>
      <c r="B19" s="56" t="s">
        <v>38</v>
      </c>
      <c r="C19" s="41"/>
      <c r="D19" s="57">
        <f>SUM(H4:H18)</f>
        <v>0</v>
      </c>
      <c r="E19" s="40"/>
      <c r="F19" s="40"/>
      <c r="G19" s="40"/>
      <c r="H19" s="41"/>
    </row>
    <row r="20" spans="1:24" ht="15" x14ac:dyDescent="0.25">
      <c r="A20" s="9"/>
      <c r="B20" s="9"/>
      <c r="C20" s="9"/>
      <c r="D20" s="9"/>
      <c r="E20" s="9"/>
      <c r="F20" s="9"/>
      <c r="G20" s="9"/>
      <c r="H20" s="9"/>
    </row>
    <row r="21" spans="1:24" ht="15" x14ac:dyDescent="0.25">
      <c r="A21" s="9"/>
      <c r="B21" s="9"/>
      <c r="C21" s="9"/>
      <c r="D21" s="9"/>
      <c r="E21" s="9"/>
      <c r="F21" s="9"/>
      <c r="G21" s="9"/>
      <c r="H21" s="9"/>
    </row>
    <row r="22" spans="1:24" x14ac:dyDescent="0.2">
      <c r="A22" s="52" t="s">
        <v>0</v>
      </c>
      <c r="B22" s="45" t="s">
        <v>39</v>
      </c>
      <c r="C22" s="46"/>
      <c r="D22" s="46"/>
      <c r="E22" s="46"/>
      <c r="F22" s="46"/>
      <c r="G22" s="46"/>
      <c r="H22" s="44"/>
    </row>
    <row r="23" spans="1:24" x14ac:dyDescent="0.2">
      <c r="A23" s="53"/>
      <c r="B23" s="10" t="s">
        <v>40</v>
      </c>
      <c r="C23" s="45" t="s">
        <v>41</v>
      </c>
      <c r="D23" s="46"/>
      <c r="E23" s="46"/>
      <c r="F23" s="46"/>
      <c r="G23" s="46"/>
      <c r="H23" s="44"/>
    </row>
    <row r="24" spans="1:24" ht="150" x14ac:dyDescent="0.25">
      <c r="A24" s="11" t="s">
        <v>42</v>
      </c>
      <c r="B24" s="12" t="s">
        <v>43</v>
      </c>
      <c r="C24" s="39"/>
      <c r="D24" s="40"/>
      <c r="E24" s="40"/>
      <c r="F24" s="40"/>
      <c r="G24" s="40"/>
      <c r="H24" s="41"/>
    </row>
    <row r="25" spans="1:24" ht="210" x14ac:dyDescent="0.25">
      <c r="A25" s="11" t="s">
        <v>44</v>
      </c>
      <c r="B25" s="12" t="s">
        <v>45</v>
      </c>
      <c r="C25" s="39"/>
      <c r="D25" s="40"/>
      <c r="E25" s="40"/>
      <c r="F25" s="40"/>
      <c r="G25" s="40"/>
      <c r="H25" s="41"/>
    </row>
    <row r="26" spans="1:24" ht="15" x14ac:dyDescent="0.25">
      <c r="A26" s="9"/>
      <c r="B26" s="13" t="s">
        <v>46</v>
      </c>
      <c r="C26" s="42">
        <f>SUM(C24:H25)</f>
        <v>0</v>
      </c>
      <c r="D26" s="40"/>
      <c r="E26" s="40"/>
      <c r="F26" s="40"/>
      <c r="G26" s="40"/>
      <c r="H26" s="41"/>
    </row>
    <row r="27" spans="1:24" ht="15" x14ac:dyDescent="0.25">
      <c r="A27" s="9"/>
      <c r="B27" s="14"/>
      <c r="C27" s="9"/>
      <c r="D27" s="14"/>
      <c r="E27" s="9"/>
      <c r="F27" s="14"/>
      <c r="G27" s="9"/>
      <c r="H27" s="14"/>
    </row>
    <row r="28" spans="1:24" x14ac:dyDescent="0.2">
      <c r="A28" s="50" t="s">
        <v>0</v>
      </c>
      <c r="B28" s="55" t="s">
        <v>47</v>
      </c>
      <c r="C28" s="46"/>
      <c r="D28" s="46"/>
      <c r="E28" s="46"/>
      <c r="F28" s="46"/>
      <c r="G28" s="46"/>
      <c r="H28" s="44"/>
    </row>
    <row r="29" spans="1:24" x14ac:dyDescent="0.2">
      <c r="A29" s="51"/>
      <c r="B29" s="15" t="s">
        <v>48</v>
      </c>
      <c r="C29" s="47" t="s">
        <v>41</v>
      </c>
      <c r="D29" s="48"/>
      <c r="E29" s="48"/>
      <c r="F29" s="48"/>
      <c r="G29" s="48"/>
      <c r="H29" s="49"/>
    </row>
    <row r="30" spans="1:24" ht="30" x14ac:dyDescent="0.25">
      <c r="A30" s="3" t="s">
        <v>49</v>
      </c>
      <c r="B30" s="16" t="s">
        <v>50</v>
      </c>
      <c r="C30" s="39"/>
      <c r="D30" s="40"/>
      <c r="E30" s="40"/>
      <c r="F30" s="40"/>
      <c r="G30" s="40"/>
      <c r="H30" s="41"/>
    </row>
    <row r="31" spans="1:24" ht="15" x14ac:dyDescent="0.2">
      <c r="B31" s="13" t="s">
        <v>46</v>
      </c>
      <c r="C31" s="42">
        <f>SUM(C30)</f>
        <v>0</v>
      </c>
      <c r="D31" s="40"/>
      <c r="E31" s="40"/>
      <c r="F31" s="40"/>
      <c r="G31" s="40"/>
      <c r="H31" s="41"/>
    </row>
    <row r="32" spans="1:24" ht="15" x14ac:dyDescent="0.25">
      <c r="A32" s="9"/>
      <c r="B32" s="17"/>
      <c r="C32" s="18"/>
      <c r="D32" s="18"/>
      <c r="E32" s="18"/>
      <c r="F32" s="18"/>
      <c r="G32" s="18"/>
      <c r="H32" s="18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8" x14ac:dyDescent="0.2">
      <c r="A33" s="52" t="s">
        <v>0</v>
      </c>
      <c r="B33" s="45" t="s">
        <v>51</v>
      </c>
      <c r="C33" s="46"/>
      <c r="D33" s="46"/>
      <c r="E33" s="46"/>
      <c r="F33" s="46"/>
      <c r="G33" s="46"/>
      <c r="H33" s="44"/>
    </row>
    <row r="34" spans="1:8" x14ac:dyDescent="0.2">
      <c r="A34" s="53"/>
      <c r="B34" s="10" t="s">
        <v>40</v>
      </c>
      <c r="C34" s="47" t="s">
        <v>41</v>
      </c>
      <c r="D34" s="48"/>
      <c r="E34" s="48"/>
      <c r="F34" s="48"/>
      <c r="G34" s="48"/>
      <c r="H34" s="49"/>
    </row>
    <row r="35" spans="1:8" ht="75" x14ac:dyDescent="0.25">
      <c r="A35" s="11">
        <v>11.3</v>
      </c>
      <c r="B35" s="20" t="s">
        <v>52</v>
      </c>
      <c r="C35" s="39"/>
      <c r="D35" s="40"/>
      <c r="E35" s="40"/>
      <c r="F35" s="40"/>
      <c r="G35" s="40"/>
      <c r="H35" s="41"/>
    </row>
    <row r="36" spans="1:8" ht="15" x14ac:dyDescent="0.25">
      <c r="A36" s="9"/>
      <c r="B36" s="13" t="s">
        <v>46</v>
      </c>
      <c r="C36" s="42">
        <f>SUM(C35)</f>
        <v>0</v>
      </c>
      <c r="D36" s="40"/>
      <c r="E36" s="40"/>
      <c r="F36" s="40"/>
      <c r="G36" s="40"/>
      <c r="H36" s="41"/>
    </row>
    <row r="37" spans="1:8" ht="15" x14ac:dyDescent="0.25">
      <c r="A37" s="9"/>
      <c r="B37" s="9"/>
      <c r="C37" s="9"/>
      <c r="D37" s="9"/>
      <c r="E37" s="9"/>
      <c r="F37" s="9"/>
      <c r="G37" s="9"/>
      <c r="H37" s="9"/>
    </row>
    <row r="38" spans="1:8" ht="15" x14ac:dyDescent="0.25">
      <c r="A38" s="9"/>
      <c r="B38" s="17"/>
      <c r="C38" s="18"/>
      <c r="D38" s="18"/>
      <c r="E38" s="18"/>
      <c r="F38" s="18"/>
      <c r="G38" s="18"/>
      <c r="H38" s="18"/>
    </row>
    <row r="39" spans="1:8" x14ac:dyDescent="0.2">
      <c r="A39" s="52" t="s">
        <v>0</v>
      </c>
      <c r="B39" s="45" t="s">
        <v>53</v>
      </c>
      <c r="C39" s="46"/>
      <c r="D39" s="46"/>
      <c r="E39" s="46"/>
      <c r="F39" s="46"/>
      <c r="G39" s="46"/>
      <c r="H39" s="44"/>
    </row>
    <row r="40" spans="1:8" x14ac:dyDescent="0.2">
      <c r="A40" s="53"/>
      <c r="B40" s="10" t="s">
        <v>40</v>
      </c>
      <c r="C40" s="45" t="s">
        <v>41</v>
      </c>
      <c r="D40" s="46"/>
      <c r="E40" s="46"/>
      <c r="F40" s="46"/>
      <c r="G40" s="46"/>
      <c r="H40" s="44"/>
    </row>
    <row r="41" spans="1:8" ht="120" x14ac:dyDescent="0.25">
      <c r="A41" s="11" t="s">
        <v>54</v>
      </c>
      <c r="B41" s="21" t="s">
        <v>55</v>
      </c>
      <c r="C41" s="39"/>
      <c r="D41" s="40"/>
      <c r="E41" s="40"/>
      <c r="F41" s="40"/>
      <c r="G41" s="40"/>
      <c r="H41" s="41"/>
    </row>
    <row r="42" spans="1:8" ht="45" x14ac:dyDescent="0.25">
      <c r="A42" s="11" t="s">
        <v>56</v>
      </c>
      <c r="B42" s="21" t="s">
        <v>57</v>
      </c>
      <c r="C42" s="39"/>
      <c r="D42" s="40"/>
      <c r="E42" s="40"/>
      <c r="F42" s="40"/>
      <c r="G42" s="40"/>
      <c r="H42" s="41"/>
    </row>
    <row r="43" spans="1:8" ht="45" x14ac:dyDescent="0.25">
      <c r="A43" s="22" t="s">
        <v>58</v>
      </c>
      <c r="B43" s="23" t="s">
        <v>59</v>
      </c>
      <c r="C43" s="39"/>
      <c r="D43" s="40"/>
      <c r="E43" s="40"/>
      <c r="F43" s="40"/>
      <c r="G43" s="40"/>
      <c r="H43" s="41"/>
    </row>
    <row r="44" spans="1:8" ht="15" x14ac:dyDescent="0.2">
      <c r="B44" s="13" t="s">
        <v>46</v>
      </c>
      <c r="C44" s="42">
        <f>SUM(C41:H43)</f>
        <v>0</v>
      </c>
      <c r="D44" s="40"/>
      <c r="E44" s="40"/>
      <c r="F44" s="40"/>
      <c r="G44" s="40"/>
      <c r="H44" s="41"/>
    </row>
    <row r="45" spans="1:8" ht="15" x14ac:dyDescent="0.25">
      <c r="A45" s="9"/>
      <c r="B45" s="9"/>
      <c r="C45" s="9"/>
      <c r="D45" s="9"/>
      <c r="E45" s="9"/>
      <c r="F45" s="9"/>
      <c r="G45" s="9"/>
      <c r="H45" s="9"/>
    </row>
    <row r="46" spans="1:8" ht="15" x14ac:dyDescent="0.25">
      <c r="A46" s="43"/>
      <c r="B46" s="44"/>
      <c r="C46" s="24"/>
      <c r="D46" s="24"/>
      <c r="E46" s="24"/>
      <c r="F46" s="24"/>
      <c r="G46" s="24"/>
      <c r="H46" s="24"/>
    </row>
    <row r="47" spans="1:8" x14ac:dyDescent="0.2">
      <c r="A47" s="29" t="s">
        <v>60</v>
      </c>
      <c r="B47" s="30"/>
      <c r="C47" s="33">
        <f>C36+C26+D19+C44+C31</f>
        <v>0</v>
      </c>
      <c r="D47" s="34"/>
      <c r="E47" s="34"/>
      <c r="F47" s="34"/>
      <c r="G47" s="34"/>
      <c r="H47" s="35"/>
    </row>
    <row r="48" spans="1:8" x14ac:dyDescent="0.2">
      <c r="A48" s="31"/>
      <c r="B48" s="32"/>
      <c r="C48" s="36"/>
      <c r="D48" s="37"/>
      <c r="E48" s="37"/>
      <c r="F48" s="37"/>
      <c r="G48" s="37"/>
      <c r="H48" s="38"/>
    </row>
    <row r="49" spans="1:8" x14ac:dyDescent="0.2">
      <c r="A49" s="29" t="s">
        <v>61</v>
      </c>
      <c r="B49" s="30"/>
      <c r="C49" s="33">
        <f>C47*12</f>
        <v>0</v>
      </c>
      <c r="D49" s="34"/>
      <c r="E49" s="34"/>
      <c r="F49" s="34"/>
      <c r="G49" s="34"/>
      <c r="H49" s="35"/>
    </row>
    <row r="50" spans="1:8" x14ac:dyDescent="0.2">
      <c r="A50" s="31"/>
      <c r="B50" s="32"/>
      <c r="C50" s="36"/>
      <c r="D50" s="37"/>
      <c r="E50" s="37"/>
      <c r="F50" s="37"/>
      <c r="G50" s="37"/>
      <c r="H50" s="38"/>
    </row>
    <row r="51" spans="1:8" x14ac:dyDescent="0.2">
      <c r="A51" s="29" t="s">
        <v>62</v>
      </c>
      <c r="B51" s="30"/>
      <c r="C51" s="33">
        <f>C47*20</f>
        <v>0</v>
      </c>
      <c r="D51" s="34"/>
      <c r="E51" s="34"/>
      <c r="F51" s="34"/>
      <c r="G51" s="34"/>
      <c r="H51" s="35"/>
    </row>
    <row r="52" spans="1:8" x14ac:dyDescent="0.2">
      <c r="A52" s="31"/>
      <c r="B52" s="32"/>
      <c r="C52" s="36"/>
      <c r="D52" s="37"/>
      <c r="E52" s="37"/>
      <c r="F52" s="37"/>
      <c r="G52" s="37"/>
      <c r="H52" s="38"/>
    </row>
    <row r="53" spans="1:8" x14ac:dyDescent="0.2"/>
    <row r="54" spans="1:8" hidden="1" x14ac:dyDescent="0.2"/>
    <row r="55" spans="1:8" hidden="1" x14ac:dyDescent="0.2"/>
    <row r="56" spans="1:8" hidden="1" x14ac:dyDescent="0.2"/>
    <row r="57" spans="1:8" hidden="1" x14ac:dyDescent="0.2"/>
    <row r="58" spans="1:8" hidden="1" x14ac:dyDescent="0.2"/>
    <row r="59" spans="1:8" hidden="1" x14ac:dyDescent="0.2"/>
    <row r="60" spans="1:8" hidden="1" x14ac:dyDescent="0.2"/>
    <row r="61" spans="1:8" hidden="1" x14ac:dyDescent="0.2"/>
    <row r="62" spans="1:8" hidden="1" x14ac:dyDescent="0.2"/>
    <row r="63" spans="1:8" hidden="1" x14ac:dyDescent="0.2"/>
    <row r="64" spans="1:8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</sheetData>
  <mergeCells count="50">
    <mergeCell ref="A1:A3"/>
    <mergeCell ref="B1:H2"/>
    <mergeCell ref="B3:C3"/>
    <mergeCell ref="B4:C4"/>
    <mergeCell ref="B5:C5"/>
    <mergeCell ref="B6:C6"/>
    <mergeCell ref="B7:C7"/>
    <mergeCell ref="B15:C15"/>
    <mergeCell ref="B16:C16"/>
    <mergeCell ref="B17:C17"/>
    <mergeCell ref="B18:C18"/>
    <mergeCell ref="B19:C19"/>
    <mergeCell ref="D19:H19"/>
    <mergeCell ref="B22:H22"/>
    <mergeCell ref="A22:A23"/>
    <mergeCell ref="A28:A29"/>
    <mergeCell ref="A33:A34"/>
    <mergeCell ref="A39:A40"/>
    <mergeCell ref="B8:C8"/>
    <mergeCell ref="B9:C9"/>
    <mergeCell ref="B10:C10"/>
    <mergeCell ref="B11:C11"/>
    <mergeCell ref="B12:C12"/>
    <mergeCell ref="B13:C13"/>
    <mergeCell ref="B14:C14"/>
    <mergeCell ref="C23:H23"/>
    <mergeCell ref="C24:H24"/>
    <mergeCell ref="C25:H25"/>
    <mergeCell ref="C26:H26"/>
    <mergeCell ref="B28:H28"/>
    <mergeCell ref="C29:H29"/>
    <mergeCell ref="C30:H30"/>
    <mergeCell ref="C31:H31"/>
    <mergeCell ref="B33:H33"/>
    <mergeCell ref="C34:H34"/>
    <mergeCell ref="C35:H35"/>
    <mergeCell ref="C36:H36"/>
    <mergeCell ref="B39:H39"/>
    <mergeCell ref="C40:H40"/>
    <mergeCell ref="A49:B50"/>
    <mergeCell ref="C49:H50"/>
    <mergeCell ref="A51:B52"/>
    <mergeCell ref="C51:H52"/>
    <mergeCell ref="C41:H41"/>
    <mergeCell ref="C42:H42"/>
    <mergeCell ref="C43:H43"/>
    <mergeCell ref="C44:H44"/>
    <mergeCell ref="A46:B46"/>
    <mergeCell ref="A47:B48"/>
    <mergeCell ref="C47:H48"/>
  </mergeCells>
  <pageMargins left="0.511811024" right="0.511811024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2"/>
  <sheetViews>
    <sheetView topLeftCell="A46" workbookViewId="0">
      <selection activeCell="I1" sqref="I1:XFD1048576"/>
    </sheetView>
  </sheetViews>
  <sheetFormatPr defaultColWidth="0" defaultRowHeight="14.25" zeroHeight="1" x14ac:dyDescent="0.2"/>
  <cols>
    <col min="1" max="1" width="17" customWidth="1"/>
    <col min="2" max="2" width="47.75" customWidth="1"/>
    <col min="3" max="3" width="7.625" customWidth="1"/>
    <col min="4" max="4" width="5.5" customWidth="1"/>
    <col min="5" max="5" width="11.625" customWidth="1"/>
    <col min="6" max="6" width="15.25" customWidth="1"/>
    <col min="7" max="7" width="11" customWidth="1"/>
    <col min="8" max="8" width="11.375" customWidth="1"/>
    <col min="9" max="24" width="8" hidden="1"/>
    <col min="25" max="16384" width="12.625" hidden="1"/>
  </cols>
  <sheetData>
    <row r="1" spans="1:8" x14ac:dyDescent="0.2">
      <c r="A1" s="58" t="s">
        <v>0</v>
      </c>
      <c r="B1" s="61" t="s">
        <v>1</v>
      </c>
      <c r="C1" s="62"/>
      <c r="D1" s="62"/>
      <c r="E1" s="62"/>
      <c r="F1" s="62"/>
      <c r="G1" s="62"/>
      <c r="H1" s="63"/>
    </row>
    <row r="2" spans="1:8" x14ac:dyDescent="0.2">
      <c r="A2" s="59"/>
      <c r="B2" s="64"/>
      <c r="C2" s="65"/>
      <c r="D2" s="65"/>
      <c r="E2" s="65"/>
      <c r="F2" s="65"/>
      <c r="G2" s="65"/>
      <c r="H2" s="66"/>
    </row>
    <row r="3" spans="1:8" ht="38.25" x14ac:dyDescent="0.2">
      <c r="A3" s="60"/>
      <c r="B3" s="67" t="s">
        <v>2</v>
      </c>
      <c r="C3" s="41"/>
      <c r="D3" s="1" t="s">
        <v>3</v>
      </c>
      <c r="E3" s="1" t="s">
        <v>4</v>
      </c>
      <c r="F3" s="1" t="s">
        <v>5</v>
      </c>
      <c r="G3" s="2" t="s">
        <v>6</v>
      </c>
      <c r="H3" s="1" t="s">
        <v>7</v>
      </c>
    </row>
    <row r="4" spans="1:8" ht="15" x14ac:dyDescent="0.25">
      <c r="A4" s="3" t="s">
        <v>8</v>
      </c>
      <c r="B4" s="54" t="s">
        <v>9</v>
      </c>
      <c r="C4" s="41"/>
      <c r="D4" s="25">
        <v>19</v>
      </c>
      <c r="E4" s="5"/>
      <c r="F4" s="6">
        <v>0.2</v>
      </c>
      <c r="G4" s="7">
        <f t="shared" ref="G4:G18" si="0">E4*F4*D4*(20/12)</f>
        <v>0</v>
      </c>
      <c r="H4" s="7">
        <f t="shared" ref="H4:H18" si="1">G4/20</f>
        <v>0</v>
      </c>
    </row>
    <row r="5" spans="1:8" ht="15" x14ac:dyDescent="0.25">
      <c r="A5" s="3" t="s">
        <v>10</v>
      </c>
      <c r="B5" s="54" t="s">
        <v>11</v>
      </c>
      <c r="C5" s="41"/>
      <c r="D5" s="8">
        <v>1</v>
      </c>
      <c r="E5" s="5"/>
      <c r="F5" s="6">
        <v>0.2</v>
      </c>
      <c r="G5" s="7">
        <f t="shared" si="0"/>
        <v>0</v>
      </c>
      <c r="H5" s="7">
        <f t="shared" si="1"/>
        <v>0</v>
      </c>
    </row>
    <row r="6" spans="1:8" ht="15" x14ac:dyDescent="0.25">
      <c r="A6" s="3" t="s">
        <v>12</v>
      </c>
      <c r="B6" s="54" t="s">
        <v>13</v>
      </c>
      <c r="C6" s="41"/>
      <c r="D6" s="8">
        <v>1</v>
      </c>
      <c r="E6" s="5"/>
      <c r="F6" s="6">
        <v>0.2</v>
      </c>
      <c r="G6" s="7">
        <f t="shared" si="0"/>
        <v>0</v>
      </c>
      <c r="H6" s="7">
        <f t="shared" si="1"/>
        <v>0</v>
      </c>
    </row>
    <row r="7" spans="1:8" ht="15" x14ac:dyDescent="0.25">
      <c r="A7" s="3" t="s">
        <v>14</v>
      </c>
      <c r="B7" s="54" t="s">
        <v>15</v>
      </c>
      <c r="C7" s="41"/>
      <c r="D7" s="8">
        <v>1</v>
      </c>
      <c r="E7" s="5"/>
      <c r="F7" s="6">
        <v>0.2</v>
      </c>
      <c r="G7" s="7">
        <f t="shared" si="0"/>
        <v>0</v>
      </c>
      <c r="H7" s="7">
        <f t="shared" si="1"/>
        <v>0</v>
      </c>
    </row>
    <row r="8" spans="1:8" ht="15" x14ac:dyDescent="0.25">
      <c r="A8" s="3" t="s">
        <v>16</v>
      </c>
      <c r="B8" s="54" t="s">
        <v>17</v>
      </c>
      <c r="C8" s="41"/>
      <c r="D8" s="8">
        <v>1</v>
      </c>
      <c r="E8" s="5"/>
      <c r="F8" s="6">
        <v>0.2</v>
      </c>
      <c r="G8" s="7">
        <f t="shared" si="0"/>
        <v>0</v>
      </c>
      <c r="H8" s="7">
        <f t="shared" si="1"/>
        <v>0</v>
      </c>
    </row>
    <row r="9" spans="1:8" ht="15" x14ac:dyDescent="0.25">
      <c r="A9" s="3" t="s">
        <v>18</v>
      </c>
      <c r="B9" s="54" t="s">
        <v>19</v>
      </c>
      <c r="C9" s="41"/>
      <c r="D9" s="8">
        <v>1</v>
      </c>
      <c r="E9" s="5"/>
      <c r="F9" s="6">
        <v>0.2</v>
      </c>
      <c r="G9" s="7">
        <f t="shared" si="0"/>
        <v>0</v>
      </c>
      <c r="H9" s="7">
        <f t="shared" si="1"/>
        <v>0</v>
      </c>
    </row>
    <row r="10" spans="1:8" ht="15" x14ac:dyDescent="0.25">
      <c r="A10" s="3" t="s">
        <v>20</v>
      </c>
      <c r="B10" s="54" t="s">
        <v>21</v>
      </c>
      <c r="C10" s="41"/>
      <c r="D10" s="8">
        <v>1</v>
      </c>
      <c r="E10" s="5"/>
      <c r="F10" s="6">
        <v>0.2</v>
      </c>
      <c r="G10" s="7">
        <f t="shared" si="0"/>
        <v>0</v>
      </c>
      <c r="H10" s="7">
        <f t="shared" si="1"/>
        <v>0</v>
      </c>
    </row>
    <row r="11" spans="1:8" ht="15" x14ac:dyDescent="0.25">
      <c r="A11" s="3" t="s">
        <v>22</v>
      </c>
      <c r="B11" s="54" t="s">
        <v>23</v>
      </c>
      <c r="C11" s="41"/>
      <c r="D11" s="25">
        <v>5</v>
      </c>
      <c r="E11" s="5"/>
      <c r="F11" s="6">
        <v>0.2</v>
      </c>
      <c r="G11" s="7">
        <f t="shared" si="0"/>
        <v>0</v>
      </c>
      <c r="H11" s="7">
        <f t="shared" si="1"/>
        <v>0</v>
      </c>
    </row>
    <row r="12" spans="1:8" ht="15" x14ac:dyDescent="0.25">
      <c r="A12" s="3" t="s">
        <v>24</v>
      </c>
      <c r="B12" s="54" t="s">
        <v>25</v>
      </c>
      <c r="C12" s="41"/>
      <c r="D12" s="25">
        <v>41</v>
      </c>
      <c r="E12" s="5"/>
      <c r="F12" s="6">
        <v>0.2</v>
      </c>
      <c r="G12" s="7">
        <f t="shared" si="0"/>
        <v>0</v>
      </c>
      <c r="H12" s="7">
        <f t="shared" si="1"/>
        <v>0</v>
      </c>
    </row>
    <row r="13" spans="1:8" ht="15" x14ac:dyDescent="0.25">
      <c r="A13" s="3" t="s">
        <v>26</v>
      </c>
      <c r="B13" s="54" t="s">
        <v>27</v>
      </c>
      <c r="C13" s="41"/>
      <c r="D13" s="25">
        <v>2</v>
      </c>
      <c r="E13" s="5"/>
      <c r="F13" s="6">
        <v>0.2</v>
      </c>
      <c r="G13" s="7">
        <f t="shared" si="0"/>
        <v>0</v>
      </c>
      <c r="H13" s="7">
        <f t="shared" si="1"/>
        <v>0</v>
      </c>
    </row>
    <row r="14" spans="1:8" ht="15" x14ac:dyDescent="0.25">
      <c r="A14" s="3" t="s">
        <v>28</v>
      </c>
      <c r="B14" s="54" t="s">
        <v>29</v>
      </c>
      <c r="C14" s="41"/>
      <c r="D14" s="8">
        <v>10</v>
      </c>
      <c r="E14" s="5"/>
      <c r="F14" s="6">
        <v>0.2</v>
      </c>
      <c r="G14" s="7">
        <f t="shared" si="0"/>
        <v>0</v>
      </c>
      <c r="H14" s="7">
        <f t="shared" si="1"/>
        <v>0</v>
      </c>
    </row>
    <row r="15" spans="1:8" ht="15" x14ac:dyDescent="0.25">
      <c r="A15" s="3" t="s">
        <v>30</v>
      </c>
      <c r="B15" s="54" t="s">
        <v>31</v>
      </c>
      <c r="C15" s="41"/>
      <c r="D15" s="25">
        <v>3</v>
      </c>
      <c r="E15" s="5"/>
      <c r="F15" s="6">
        <v>0.2</v>
      </c>
      <c r="G15" s="7">
        <f t="shared" si="0"/>
        <v>0</v>
      </c>
      <c r="H15" s="7">
        <f t="shared" si="1"/>
        <v>0</v>
      </c>
    </row>
    <row r="16" spans="1:8" ht="15" x14ac:dyDescent="0.25">
      <c r="A16" s="3" t="s">
        <v>32</v>
      </c>
      <c r="B16" s="54" t="s">
        <v>33</v>
      </c>
      <c r="C16" s="41"/>
      <c r="D16" s="25">
        <v>1</v>
      </c>
      <c r="E16" s="5"/>
      <c r="F16" s="6">
        <v>0.2</v>
      </c>
      <c r="G16" s="7">
        <f t="shared" si="0"/>
        <v>0</v>
      </c>
      <c r="H16" s="7">
        <f t="shared" si="1"/>
        <v>0</v>
      </c>
    </row>
    <row r="17" spans="1:8" ht="15" x14ac:dyDescent="0.25">
      <c r="A17" s="3" t="s">
        <v>34</v>
      </c>
      <c r="B17" s="54" t="s">
        <v>35</v>
      </c>
      <c r="C17" s="41"/>
      <c r="D17" s="8">
        <v>1</v>
      </c>
      <c r="E17" s="5"/>
      <c r="F17" s="6">
        <v>0.2</v>
      </c>
      <c r="G17" s="7">
        <f t="shared" si="0"/>
        <v>0</v>
      </c>
      <c r="H17" s="7">
        <f t="shared" si="1"/>
        <v>0</v>
      </c>
    </row>
    <row r="18" spans="1:8" ht="15" x14ac:dyDescent="0.25">
      <c r="A18" s="3" t="s">
        <v>36</v>
      </c>
      <c r="B18" s="54" t="s">
        <v>37</v>
      </c>
      <c r="C18" s="41"/>
      <c r="D18" s="8">
        <v>1</v>
      </c>
      <c r="E18" s="5"/>
      <c r="F18" s="6">
        <v>0.2</v>
      </c>
      <c r="G18" s="7">
        <f t="shared" si="0"/>
        <v>0</v>
      </c>
      <c r="H18" s="7">
        <f t="shared" si="1"/>
        <v>0</v>
      </c>
    </row>
    <row r="19" spans="1:8" ht="15" x14ac:dyDescent="0.25">
      <c r="A19" s="9"/>
      <c r="B19" s="56" t="s">
        <v>38</v>
      </c>
      <c r="C19" s="41"/>
      <c r="D19" s="57">
        <f>SUM(H4:H18)</f>
        <v>0</v>
      </c>
      <c r="E19" s="40"/>
      <c r="F19" s="40"/>
      <c r="G19" s="40"/>
      <c r="H19" s="41"/>
    </row>
    <row r="20" spans="1:8" ht="15" x14ac:dyDescent="0.25">
      <c r="A20" s="9"/>
      <c r="B20" s="9"/>
      <c r="C20" s="9"/>
      <c r="D20" s="9"/>
      <c r="E20" s="9"/>
      <c r="F20" s="9"/>
      <c r="G20" s="9"/>
      <c r="H20" s="9"/>
    </row>
    <row r="21" spans="1:8" ht="15" x14ac:dyDescent="0.25">
      <c r="A21" s="9"/>
      <c r="B21" s="9"/>
      <c r="C21" s="9"/>
      <c r="D21" s="9"/>
      <c r="E21" s="9"/>
      <c r="F21" s="9"/>
      <c r="G21" s="9"/>
      <c r="H21" s="9"/>
    </row>
    <row r="22" spans="1:8" x14ac:dyDescent="0.2">
      <c r="A22" s="52" t="s">
        <v>0</v>
      </c>
      <c r="B22" s="45" t="s">
        <v>39</v>
      </c>
      <c r="C22" s="46"/>
      <c r="D22" s="46"/>
      <c r="E22" s="46"/>
      <c r="F22" s="46"/>
      <c r="G22" s="46"/>
      <c r="H22" s="44"/>
    </row>
    <row r="23" spans="1:8" x14ac:dyDescent="0.2">
      <c r="A23" s="53"/>
      <c r="B23" s="10" t="s">
        <v>40</v>
      </c>
      <c r="C23" s="45" t="s">
        <v>41</v>
      </c>
      <c r="D23" s="46"/>
      <c r="E23" s="46"/>
      <c r="F23" s="46"/>
      <c r="G23" s="46"/>
      <c r="H23" s="44"/>
    </row>
    <row r="24" spans="1:8" ht="150" x14ac:dyDescent="0.25">
      <c r="A24" s="11" t="s">
        <v>42</v>
      </c>
      <c r="B24" s="12" t="s">
        <v>43</v>
      </c>
      <c r="C24" s="39"/>
      <c r="D24" s="40"/>
      <c r="E24" s="40"/>
      <c r="F24" s="40"/>
      <c r="G24" s="40"/>
      <c r="H24" s="41"/>
    </row>
    <row r="25" spans="1:8" ht="210" x14ac:dyDescent="0.25">
      <c r="A25" s="11" t="s">
        <v>44</v>
      </c>
      <c r="B25" s="12" t="s">
        <v>45</v>
      </c>
      <c r="C25" s="39"/>
      <c r="D25" s="40"/>
      <c r="E25" s="40"/>
      <c r="F25" s="40"/>
      <c r="G25" s="40"/>
      <c r="H25" s="41"/>
    </row>
    <row r="26" spans="1:8" ht="15" x14ac:dyDescent="0.25">
      <c r="A26" s="9"/>
      <c r="B26" s="13" t="s">
        <v>46</v>
      </c>
      <c r="C26" s="42">
        <f>SUM(C24:H25)</f>
        <v>0</v>
      </c>
      <c r="D26" s="40"/>
      <c r="E26" s="40"/>
      <c r="F26" s="40"/>
      <c r="G26" s="40"/>
      <c r="H26" s="41"/>
    </row>
    <row r="27" spans="1:8" ht="15" x14ac:dyDescent="0.25">
      <c r="A27" s="9"/>
      <c r="B27" s="9"/>
      <c r="C27" s="9"/>
      <c r="D27" s="9"/>
      <c r="E27" s="9"/>
      <c r="F27" s="9"/>
      <c r="G27" s="9"/>
      <c r="H27" s="9"/>
    </row>
    <row r="28" spans="1:8" x14ac:dyDescent="0.2">
      <c r="A28" s="50" t="s">
        <v>0</v>
      </c>
      <c r="B28" s="55" t="s">
        <v>47</v>
      </c>
      <c r="C28" s="46"/>
      <c r="D28" s="46"/>
      <c r="E28" s="46"/>
      <c r="F28" s="46"/>
      <c r="G28" s="46"/>
      <c r="H28" s="44"/>
    </row>
    <row r="29" spans="1:8" x14ac:dyDescent="0.2">
      <c r="A29" s="51"/>
      <c r="B29" s="15" t="s">
        <v>48</v>
      </c>
      <c r="C29" s="47" t="s">
        <v>41</v>
      </c>
      <c r="D29" s="48"/>
      <c r="E29" s="48"/>
      <c r="F29" s="48"/>
      <c r="G29" s="48"/>
      <c r="H29" s="49"/>
    </row>
    <row r="30" spans="1:8" ht="30" x14ac:dyDescent="0.25">
      <c r="A30" s="3" t="s">
        <v>49</v>
      </c>
      <c r="B30" s="16" t="s">
        <v>50</v>
      </c>
      <c r="C30" s="39"/>
      <c r="D30" s="40"/>
      <c r="E30" s="40"/>
      <c r="F30" s="40"/>
      <c r="G30" s="40"/>
      <c r="H30" s="41"/>
    </row>
    <row r="31" spans="1:8" ht="15" x14ac:dyDescent="0.2">
      <c r="B31" s="13" t="s">
        <v>46</v>
      </c>
      <c r="C31" s="42">
        <f>SUM(C30)</f>
        <v>0</v>
      </c>
      <c r="D31" s="40"/>
      <c r="E31" s="40"/>
      <c r="F31" s="40"/>
      <c r="G31" s="40"/>
      <c r="H31" s="41"/>
    </row>
    <row r="32" spans="1:8" ht="15" x14ac:dyDescent="0.2">
      <c r="B32" s="14"/>
      <c r="C32" s="26"/>
      <c r="D32" s="26"/>
      <c r="E32" s="26"/>
      <c r="F32" s="26"/>
      <c r="G32" s="26"/>
      <c r="H32" s="26"/>
    </row>
    <row r="33" spans="1:8" x14ac:dyDescent="0.2">
      <c r="A33" s="52" t="s">
        <v>0</v>
      </c>
      <c r="B33" s="45" t="s">
        <v>51</v>
      </c>
      <c r="C33" s="46"/>
      <c r="D33" s="46"/>
      <c r="E33" s="46"/>
      <c r="F33" s="46"/>
      <c r="G33" s="46"/>
      <c r="H33" s="44"/>
    </row>
    <row r="34" spans="1:8" x14ac:dyDescent="0.2">
      <c r="A34" s="53"/>
      <c r="B34" s="10" t="s">
        <v>40</v>
      </c>
      <c r="C34" s="47" t="s">
        <v>41</v>
      </c>
      <c r="D34" s="48"/>
      <c r="E34" s="48"/>
      <c r="F34" s="48"/>
      <c r="G34" s="48"/>
      <c r="H34" s="49"/>
    </row>
    <row r="35" spans="1:8" ht="75" x14ac:dyDescent="0.25">
      <c r="A35" s="11">
        <v>11.3</v>
      </c>
      <c r="B35" s="20" t="s">
        <v>52</v>
      </c>
      <c r="C35" s="39"/>
      <c r="D35" s="40"/>
      <c r="E35" s="40"/>
      <c r="F35" s="40"/>
      <c r="G35" s="40"/>
      <c r="H35" s="41"/>
    </row>
    <row r="36" spans="1:8" ht="15" x14ac:dyDescent="0.25">
      <c r="A36" s="9"/>
      <c r="B36" s="13" t="s">
        <v>46</v>
      </c>
      <c r="C36" s="42">
        <f>SUM(C35)</f>
        <v>0</v>
      </c>
      <c r="D36" s="40"/>
      <c r="E36" s="40"/>
      <c r="F36" s="40"/>
      <c r="G36" s="40"/>
      <c r="H36" s="41"/>
    </row>
    <row r="37" spans="1:8" ht="15" x14ac:dyDescent="0.25">
      <c r="A37" s="9"/>
      <c r="B37" s="9"/>
      <c r="C37" s="9"/>
      <c r="D37" s="9"/>
      <c r="E37" s="9"/>
      <c r="F37" s="9"/>
      <c r="G37" s="9"/>
      <c r="H37" s="9"/>
    </row>
    <row r="38" spans="1:8" ht="15" x14ac:dyDescent="0.25">
      <c r="A38" s="27"/>
      <c r="B38" s="17"/>
      <c r="C38" s="18"/>
      <c r="D38" s="18"/>
      <c r="E38" s="18"/>
      <c r="F38" s="18"/>
      <c r="G38" s="18"/>
      <c r="H38" s="18"/>
    </row>
    <row r="39" spans="1:8" x14ac:dyDescent="0.2">
      <c r="A39" s="52" t="s">
        <v>0</v>
      </c>
      <c r="B39" s="45" t="s">
        <v>53</v>
      </c>
      <c r="C39" s="46"/>
      <c r="D39" s="46"/>
      <c r="E39" s="46"/>
      <c r="F39" s="46"/>
      <c r="G39" s="46"/>
      <c r="H39" s="44"/>
    </row>
    <row r="40" spans="1:8" x14ac:dyDescent="0.2">
      <c r="A40" s="53"/>
      <c r="B40" s="10" t="s">
        <v>40</v>
      </c>
      <c r="C40" s="45" t="s">
        <v>41</v>
      </c>
      <c r="D40" s="46"/>
      <c r="E40" s="46"/>
      <c r="F40" s="46"/>
      <c r="G40" s="46"/>
      <c r="H40" s="44"/>
    </row>
    <row r="41" spans="1:8" ht="120" x14ac:dyDescent="0.25">
      <c r="A41" s="11" t="s">
        <v>54</v>
      </c>
      <c r="B41" s="21" t="s">
        <v>55</v>
      </c>
      <c r="C41" s="39"/>
      <c r="D41" s="40"/>
      <c r="E41" s="40"/>
      <c r="F41" s="40"/>
      <c r="G41" s="40"/>
      <c r="H41" s="41"/>
    </row>
    <row r="42" spans="1:8" ht="45" x14ac:dyDescent="0.25">
      <c r="A42" s="11" t="s">
        <v>56</v>
      </c>
      <c r="B42" s="21" t="s">
        <v>57</v>
      </c>
      <c r="C42" s="39"/>
      <c r="D42" s="40"/>
      <c r="E42" s="40"/>
      <c r="F42" s="40"/>
      <c r="G42" s="40"/>
      <c r="H42" s="41"/>
    </row>
    <row r="43" spans="1:8" ht="45" x14ac:dyDescent="0.25">
      <c r="A43" s="28" t="s">
        <v>63</v>
      </c>
      <c r="B43" s="23" t="s">
        <v>59</v>
      </c>
      <c r="C43" s="39"/>
      <c r="D43" s="40"/>
      <c r="E43" s="40"/>
      <c r="F43" s="40"/>
      <c r="G43" s="40"/>
      <c r="H43" s="41"/>
    </row>
    <row r="44" spans="1:8" ht="15" x14ac:dyDescent="0.2">
      <c r="B44" s="13" t="s">
        <v>46</v>
      </c>
      <c r="C44" s="42">
        <f>SUM(C41:H43)</f>
        <v>0</v>
      </c>
      <c r="D44" s="40"/>
      <c r="E44" s="40"/>
      <c r="F44" s="40"/>
      <c r="G44" s="40"/>
      <c r="H44" s="41"/>
    </row>
    <row r="45" spans="1:8" ht="15" x14ac:dyDescent="0.25">
      <c r="A45" s="9"/>
      <c r="B45" s="9"/>
      <c r="C45" s="9"/>
      <c r="D45" s="9"/>
      <c r="E45" s="9"/>
      <c r="F45" s="9"/>
      <c r="G45" s="9"/>
      <c r="H45" s="9"/>
    </row>
    <row r="46" spans="1:8" ht="15" x14ac:dyDescent="0.25">
      <c r="A46" s="43"/>
      <c r="B46" s="44"/>
      <c r="C46" s="24"/>
      <c r="D46" s="24"/>
      <c r="E46" s="24"/>
      <c r="F46" s="24"/>
      <c r="G46" s="24"/>
      <c r="H46" s="24"/>
    </row>
    <row r="47" spans="1:8" x14ac:dyDescent="0.2">
      <c r="A47" s="29" t="s">
        <v>60</v>
      </c>
      <c r="B47" s="30"/>
      <c r="C47" s="33">
        <f>C36+C26+D19+C44+C31</f>
        <v>0</v>
      </c>
      <c r="D47" s="34"/>
      <c r="E47" s="34"/>
      <c r="F47" s="34"/>
      <c r="G47" s="34"/>
      <c r="H47" s="35"/>
    </row>
    <row r="48" spans="1:8" x14ac:dyDescent="0.2">
      <c r="A48" s="31"/>
      <c r="B48" s="32"/>
      <c r="C48" s="36"/>
      <c r="D48" s="37"/>
      <c r="E48" s="37"/>
      <c r="F48" s="37"/>
      <c r="G48" s="37"/>
      <c r="H48" s="38"/>
    </row>
    <row r="49" spans="1:8" x14ac:dyDescent="0.2">
      <c r="A49" s="29" t="s">
        <v>61</v>
      </c>
      <c r="B49" s="30"/>
      <c r="C49" s="33">
        <f>C47*12</f>
        <v>0</v>
      </c>
      <c r="D49" s="34"/>
      <c r="E49" s="34"/>
      <c r="F49" s="34"/>
      <c r="G49" s="34"/>
      <c r="H49" s="35"/>
    </row>
    <row r="50" spans="1:8" x14ac:dyDescent="0.2">
      <c r="A50" s="31"/>
      <c r="B50" s="32"/>
      <c r="C50" s="36"/>
      <c r="D50" s="37"/>
      <c r="E50" s="37"/>
      <c r="F50" s="37"/>
      <c r="G50" s="37"/>
      <c r="H50" s="38"/>
    </row>
    <row r="51" spans="1:8" x14ac:dyDescent="0.2">
      <c r="A51" s="29" t="s">
        <v>62</v>
      </c>
      <c r="B51" s="30"/>
      <c r="C51" s="33">
        <f>C47*20</f>
        <v>0</v>
      </c>
      <c r="D51" s="34"/>
      <c r="E51" s="34"/>
      <c r="F51" s="34"/>
      <c r="G51" s="34"/>
      <c r="H51" s="35"/>
    </row>
    <row r="52" spans="1:8" x14ac:dyDescent="0.2">
      <c r="A52" s="31"/>
      <c r="B52" s="32"/>
      <c r="C52" s="36"/>
      <c r="D52" s="37"/>
      <c r="E52" s="37"/>
      <c r="F52" s="37"/>
      <c r="G52" s="37"/>
      <c r="H52" s="38"/>
    </row>
    <row r="53" spans="1:8" x14ac:dyDescent="0.2"/>
    <row r="54" spans="1:8" hidden="1" x14ac:dyDescent="0.2"/>
    <row r="55" spans="1:8" hidden="1" x14ac:dyDescent="0.2"/>
    <row r="56" spans="1:8" hidden="1" x14ac:dyDescent="0.2"/>
    <row r="57" spans="1:8" hidden="1" x14ac:dyDescent="0.2"/>
    <row r="58" spans="1:8" hidden="1" x14ac:dyDescent="0.2"/>
    <row r="59" spans="1:8" hidden="1" x14ac:dyDescent="0.2"/>
    <row r="60" spans="1:8" hidden="1" x14ac:dyDescent="0.2"/>
    <row r="61" spans="1:8" hidden="1" x14ac:dyDescent="0.2"/>
    <row r="62" spans="1:8" hidden="1" x14ac:dyDescent="0.2"/>
    <row r="63" spans="1:8" hidden="1" x14ac:dyDescent="0.2"/>
    <row r="64" spans="1:8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</sheetData>
  <mergeCells count="50">
    <mergeCell ref="A1:A3"/>
    <mergeCell ref="B1:H2"/>
    <mergeCell ref="B3:C3"/>
    <mergeCell ref="B4:C4"/>
    <mergeCell ref="B5:C5"/>
    <mergeCell ref="B6:C6"/>
    <mergeCell ref="B7:C7"/>
    <mergeCell ref="B15:C15"/>
    <mergeCell ref="B16:C16"/>
    <mergeCell ref="B17:C17"/>
    <mergeCell ref="B18:C18"/>
    <mergeCell ref="B19:C19"/>
    <mergeCell ref="D19:H19"/>
    <mergeCell ref="B22:H22"/>
    <mergeCell ref="A22:A23"/>
    <mergeCell ref="A28:A29"/>
    <mergeCell ref="A33:A34"/>
    <mergeCell ref="A39:A40"/>
    <mergeCell ref="B8:C8"/>
    <mergeCell ref="B9:C9"/>
    <mergeCell ref="B10:C10"/>
    <mergeCell ref="B11:C11"/>
    <mergeCell ref="B12:C12"/>
    <mergeCell ref="B13:C13"/>
    <mergeCell ref="B14:C14"/>
    <mergeCell ref="C23:H23"/>
    <mergeCell ref="C24:H24"/>
    <mergeCell ref="C25:H25"/>
    <mergeCell ref="C26:H26"/>
    <mergeCell ref="B28:H28"/>
    <mergeCell ref="C29:H29"/>
    <mergeCell ref="C30:H30"/>
    <mergeCell ref="C31:H31"/>
    <mergeCell ref="B33:H33"/>
    <mergeCell ref="C34:H34"/>
    <mergeCell ref="C35:H35"/>
    <mergeCell ref="C36:H36"/>
    <mergeCell ref="B39:H39"/>
    <mergeCell ref="C40:H40"/>
    <mergeCell ref="A49:B50"/>
    <mergeCell ref="C49:H50"/>
    <mergeCell ref="A51:B52"/>
    <mergeCell ref="C51:H52"/>
    <mergeCell ref="C41:H41"/>
    <mergeCell ref="C42:H42"/>
    <mergeCell ref="C43:H43"/>
    <mergeCell ref="C44:H44"/>
    <mergeCell ref="A46:B46"/>
    <mergeCell ref="A47:B48"/>
    <mergeCell ref="C47:H48"/>
  </mergeCells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Monitoramento Gravataí</vt:lpstr>
      <vt:lpstr>Monitoramento Lajeado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Keller</dc:creator>
  <cp:lastModifiedBy>Renan Keller</cp:lastModifiedBy>
  <dcterms:created xsi:type="dcterms:W3CDTF">2021-08-07T16:07:00Z</dcterms:created>
  <dcterms:modified xsi:type="dcterms:W3CDTF">2021-10-06T15:25:20Z</dcterms:modified>
</cp:coreProperties>
</file>