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ção" sheetId="1" r:id="rId4"/>
    <sheet state="visible" name="indicadores" sheetId="2" r:id="rId5"/>
    <sheet state="visible" name="F.Q" sheetId="3" r:id="rId6"/>
  </sheets>
  <definedNames/>
  <calcPr/>
  <extLst>
    <ext uri="GoogleSheetsCustomDataVersion2">
      <go:sheetsCustomData xmlns:go="http://customooxmlschemas.google.com/" r:id="rId7" roundtripDataChecksum="ziysYUUGWXLIUZA3hL7u4rCWOQtnd4Zn5mC94g/jWXU="/>
    </ext>
  </extLst>
</workbook>
</file>

<file path=xl/sharedStrings.xml><?xml version="1.0" encoding="utf-8"?>
<sst xmlns="http://schemas.openxmlformats.org/spreadsheetml/2006/main" count="204" uniqueCount="117">
  <si>
    <t>SERVIÇO PÚBLICO FEDERAL - MINISTÉRIO DA EDUCAÇÃO</t>
  </si>
  <si>
    <t>INSTITUTO FEDERAL DE EDUCAÇÃO, CIÊNCIA E TECNOLOGIA Sul-rio-grandense</t>
  </si>
  <si>
    <t>Anexo II</t>
  </si>
  <si>
    <r>
      <rPr>
        <rFont val="Calibri"/>
        <b/>
        <color theme="1"/>
        <sz val="11.0"/>
      </rPr>
      <t xml:space="preserve">CONTRATO: </t>
    </r>
    <r>
      <rPr>
        <rFont val="Calibri"/>
        <b/>
        <color rgb="FFFF0000"/>
        <sz val="11.0"/>
      </rPr>
      <t>XX/2024</t>
    </r>
  </si>
  <si>
    <r>
      <rPr>
        <rFont val="Calibri"/>
        <b/>
        <color theme="1"/>
        <sz val="11.0"/>
      </rPr>
      <t xml:space="preserve">PREGÃO ELETRÔNICO: </t>
    </r>
    <r>
      <rPr>
        <rFont val="Calibri"/>
        <b/>
        <color rgb="FFFF0000"/>
        <sz val="11.0"/>
      </rPr>
      <t>XX/2024</t>
    </r>
  </si>
  <si>
    <t>OBJETO:</t>
  </si>
  <si>
    <t>INSTRUÇÃO PARA O PREENCHIMENTO DO IMR</t>
  </si>
  <si>
    <t>1. As quantidades de ocorrências identificadas nos indicadores mensurados, serão inseridas na tabela 2 – Quantidade de ocorrências mensais, de modo a fornecer dados para o preenchimento das respectivas linhas inteiras, que contemplam os 12 (doze) indicadores de verificação técnica dos serviços;</t>
  </si>
  <si>
    <t xml:space="preserve">2. Após este preenchimento, todas as ocorrências serão multiplicadas pelo GRAU DE GRAVIDADE e somadas na linha TOTAL por tipo de ocorrência, correspondendo a cada um dos 12 (doze) Itens; 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</si>
  <si>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</si>
  <si>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</si>
  <si>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95% do valor mensal do contrato.</t>
  </si>
  <si>
    <t>Observação: Não serão considerados valores negativos.</t>
  </si>
  <si>
    <r>
      <rPr>
        <rFont val="Calibri"/>
        <b/>
        <color theme="1"/>
        <sz val="11.0"/>
      </rPr>
      <t xml:space="preserve">CONTRATO: </t>
    </r>
    <r>
      <rPr>
        <rFont val="Calibri"/>
        <b/>
        <color rgb="FFFF0000"/>
        <sz val="11.0"/>
      </rPr>
      <t>XX/2024</t>
    </r>
  </si>
  <si>
    <r>
      <rPr>
        <rFont val="Calibri"/>
        <b/>
        <color theme="1"/>
        <sz val="11.0"/>
      </rPr>
      <t xml:space="preserve">PREGÃO ELETRÔNICO: </t>
    </r>
    <r>
      <rPr>
        <rFont val="Calibri"/>
        <b/>
        <color rgb="FFFF0000"/>
        <sz val="11.0"/>
      </rPr>
      <t>XX/2024</t>
    </r>
  </si>
  <si>
    <t>SEGES/MPDG IN Nº 05/2017</t>
  </si>
  <si>
    <t>INSTRUMENTO DE MEDIÇÃO DE RESULTADO - IMR</t>
  </si>
  <si>
    <t>INDICADOR</t>
  </si>
  <si>
    <t>ITEM</t>
  </si>
  <si>
    <t>Nº 01 - Execução dos serviços</t>
  </si>
  <si>
    <t>Nº 02 - Interromper/Suspender serviços</t>
  </si>
  <si>
    <t>Nº 03 - Funcionário sem qualificação</t>
  </si>
  <si>
    <t>Nº 04 - Falta de uniforme/crachá</t>
  </si>
  <si>
    <t>Nº 05 - Falta de documentação</t>
  </si>
  <si>
    <t>Nº 06 - Substituição de colaborador</t>
  </si>
  <si>
    <t>Nº 07 - Atraso pagamento colaboradores</t>
  </si>
  <si>
    <t>Nº 08 - Fornecimento de EPI's</t>
  </si>
  <si>
    <t>Nº 09 - Reposição de funcionário</t>
  </si>
  <si>
    <t>Nº 10 - Atraso no cumprimento dos prazos contratuais</t>
  </si>
  <si>
    <t>Nº 11 - Pagamento de seguros</t>
  </si>
  <si>
    <t>Nº 12 - Deixar de cumprir itens do Edital</t>
  </si>
  <si>
    <t>Finalidade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</si>
  <si>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</si>
  <si>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</si>
  <si>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</si>
  <si>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 xml:space="preserve">Garantir que os empregado estejam com uniformes limpos e completos, crachá de identificação, equipamento, ou demais itens de uso obrigatório; 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</si>
  <si>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</si>
  <si>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</si>
  <si>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</si>
  <si>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que os colaboradores estejam EPI's e demais itens de uso obrigatório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</si>
  <si>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</si>
  <si>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</si>
  <si>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</si>
  <si>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cumprimento de todos os itens do Edital, Contrato e seus anexos</t>
  </si>
  <si>
    <t>Meta a cumprir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</si>
  <si>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</si>
  <si>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</si>
  <si>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</si>
  <si>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Empregado com uniforme  em boas condições de apresentação, devidamente  identificado e utilizando recursos previstos no contrato e em condições de higiene.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</si>
  <si>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</si>
  <si>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</si>
  <si>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</si>
  <si>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 xml:space="preserve">Atendimento Total a NR - 6 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</si>
  <si>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</si>
  <si>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</si>
  <si>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</si>
  <si>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 todos os itens do Edital, Contrato e seus Anexos;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</si>
  <si>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</si>
  <si>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</si>
  <si>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</si>
  <si>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</si>
  <si>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</si>
  <si>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</si>
  <si>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com preenchimento desse formulário eletrônico através da equipe de fiscalização do contrato</t>
  </si>
  <si>
    <t>Forma de acompanhamento</t>
  </si>
  <si>
    <t>Verificação "in loco' e posterior preenchimento desse formulário eletrônico através da equipe de fiscalização do contrato</t>
  </si>
  <si>
    <t>Verificação do comprovante de pagamento de seguro. Preenchimento desse formulário eletrônico através da equipe de fiscalização do contrato</t>
  </si>
  <si>
    <t>Periodicidade</t>
  </si>
  <si>
    <t>Mensal</t>
  </si>
  <si>
    <t>Mecanismo de cálculo</t>
  </si>
  <si>
    <t>Através do Cálculo do "Fator de Qualidade"</t>
  </si>
  <si>
    <t>Início de vigência</t>
  </si>
  <si>
    <t>Data da Assinatura do Contrato</t>
  </si>
  <si>
    <t>Faixas de ajuste no pagamento</t>
  </si>
  <si>
    <t>Conforme Indice do "Fator de Qualidade"</t>
  </si>
  <si>
    <t>Sanções</t>
  </si>
  <si>
    <t>Multa em função do "Fator de Qualidade"</t>
  </si>
  <si>
    <t>Observações</t>
  </si>
  <si>
    <t>CONTRATO: XX/2024</t>
  </si>
  <si>
    <t>PREGÃO ELETRÔNICO: XX/2024</t>
  </si>
  <si>
    <t>OBJETO: Serviços continuados de eletricista, pedreiro, auxiliar de manutenção predial, copeiragem, auxiliar administrativo, jardinagem, recepcionista e Portaria.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</si>
  <si>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</si>
  <si>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</si>
  <si>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</si>
  <si>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</si>
  <si>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</si>
  <si>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</si>
  <si>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</si>
  <si>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</si>
  <si>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</si>
  <si>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</si>
  <si>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</si>
  <si>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</si>
  <si>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</si>
  <si>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</si>
  <si>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</si>
  <si>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</si>
  <si>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</si>
  <si>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</si>
  <si>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</si>
  <si>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FATOR DE QUALIDADE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</si>
  <si>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</si>
  <si>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</si>
  <si>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</si>
  <si>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</si>
  <si>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</si>
  <si>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</si>
  <si>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</si>
  <si>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</si>
  <si>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</si>
  <si>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80% e penalização conforme edital</t>
  </si>
  <si>
    <t>VALOR PERCENTUAL A SER PAGO DO CONTRATO ADMINISTRATIVO</t>
  </si>
  <si>
    <t>_______________________________</t>
  </si>
  <si>
    <t>_____________________________</t>
  </si>
  <si>
    <t>(fiscal da contrato)</t>
  </si>
  <si>
    <t>(preposto da contratada)</t>
  </si>
  <si>
    <t xml:space="preserve">      Pelotas 23 de julho de 2024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</si>
</sst>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/>
    <font>
      <b/>
      <sz val="12.0"/>
      <color theme="1"/>
      <name val="Calibri"/>
    </font>
    <font>
      <sz val="11.0"/>
      <color theme="1"/>
      <name val="Calibri"/>
    </font>
    <font>
      <b/>
      <sz val="12.0"/>
      <color rgb="FF000000"/>
      <name val="Arial"/>
    </font>
    <font>
      <sz val="12.0"/>
      <color rgb="FF000000"/>
      <name val="Arial"/>
    </font>
    <font>
      <color theme="1"/>
      <name val="Calibri"/>
      <scheme val="minor"/>
    </font>
    <font>
      <color rgb="FF000000"/>
      <name val="Arial"/>
    </font>
    <font>
      <sz val="10.0"/>
      <color rgb="FF000000"/>
      <name val="Arial"/>
    </font>
    <font>
      <sz val="11.0"/>
      <color theme="1"/>
      <name val="Arial"/>
    </font>
    <font>
      <sz val="11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FFE598"/>
        <bgColor rgb="FFFFE598"/>
      </patternFill>
    </fill>
    <fill>
      <patternFill patternType="solid">
        <fgColor rgb="FF92D050"/>
        <bgColor rgb="FF92D050"/>
      </patternFill>
    </fill>
  </fills>
  <borders count="32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6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Font="1"/>
    <xf borderId="4" fillId="0" fontId="1" numFmtId="0" xfId="0" applyBorder="1" applyFont="1"/>
    <xf borderId="0" fillId="0" fontId="1" numFmtId="0" xfId="0" applyAlignment="1" applyFont="1">
      <alignment horizontal="center"/>
    </xf>
    <xf borderId="5" fillId="0" fontId="2" numFmtId="0" xfId="0" applyBorder="1" applyFont="1"/>
    <xf borderId="6" fillId="0" fontId="3" numFmtId="0" xfId="0" applyAlignment="1" applyBorder="1" applyFont="1">
      <alignment horizontal="center" readingOrder="0"/>
    </xf>
    <xf borderId="4" fillId="0" fontId="4" numFmtId="0" xfId="0" applyBorder="1" applyFont="1"/>
    <xf borderId="0" fillId="0" fontId="1" numFmtId="0" xfId="0" applyAlignment="1" applyFont="1">
      <alignment readingOrder="0"/>
    </xf>
    <xf borderId="5" fillId="0" fontId="4" numFmtId="0" xfId="0" applyBorder="1" applyFont="1"/>
    <xf borderId="7" fillId="0" fontId="4" numFmtId="0" xfId="0" applyBorder="1" applyFont="1"/>
    <xf borderId="8" fillId="0" fontId="1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5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0" fontId="4" numFmtId="0" xfId="0" applyBorder="1" applyFont="1"/>
    <xf borderId="2" fillId="0" fontId="4" numFmtId="0" xfId="0" applyBorder="1" applyFont="1"/>
    <xf borderId="3" fillId="0" fontId="4" numFmtId="0" xfId="0" applyBorder="1" applyFont="1"/>
    <xf borderId="6" fillId="0" fontId="6" numFmtId="0" xfId="0" applyAlignment="1" applyBorder="1" applyFont="1">
      <alignment horizontal="left" shrinkToFit="0" vertical="center" wrapText="1"/>
    </xf>
    <xf borderId="14" fillId="0" fontId="5" numFmtId="0" xfId="0" applyAlignment="1" applyBorder="1" applyFont="1">
      <alignment horizontal="left" shrinkToFit="0" vertical="center" wrapText="1"/>
    </xf>
    <xf borderId="8" fillId="0" fontId="2" numFmtId="0" xfId="0" applyBorder="1" applyFont="1"/>
    <xf borderId="9" fillId="0" fontId="2" numFmtId="0" xfId="0" applyBorder="1" applyFont="1"/>
    <xf borderId="1" fillId="0" fontId="4" numFmtId="0" xfId="0" applyBorder="1" applyFont="1"/>
    <xf borderId="1" fillId="2" fontId="1" numFmtId="0" xfId="0" applyAlignment="1" applyBorder="1" applyFill="1" applyFont="1">
      <alignment horizontal="center" vertical="center"/>
    </xf>
    <xf borderId="15" fillId="3" fontId="1" numFmtId="0" xfId="0" applyAlignment="1" applyBorder="1" applyFill="1" applyFont="1">
      <alignment horizontal="center"/>
    </xf>
    <xf borderId="16" fillId="0" fontId="2" numFmtId="0" xfId="0" applyBorder="1" applyFont="1"/>
    <xf borderId="17" fillId="0" fontId="2" numFmtId="0" xfId="0" applyBorder="1" applyFont="1"/>
    <xf borderId="7" fillId="0" fontId="2" numFmtId="0" xfId="0" applyBorder="1" applyFont="1"/>
    <xf borderId="18" fillId="4" fontId="1" numFmtId="0" xfId="0" applyAlignment="1" applyBorder="1" applyFill="1" applyFont="1">
      <alignment horizontal="center"/>
    </xf>
    <xf borderId="19" fillId="4" fontId="1" numFmtId="0" xfId="0" applyAlignment="1" applyBorder="1" applyFont="1">
      <alignment horizontal="center"/>
    </xf>
    <xf borderId="20" fillId="4" fontId="1" numFmtId="0" xfId="0" applyAlignment="1" applyBorder="1" applyFont="1">
      <alignment horizontal="center"/>
    </xf>
    <xf borderId="21" fillId="3" fontId="1" numFmtId="0" xfId="0" applyAlignment="1" applyBorder="1" applyFont="1">
      <alignment horizontal="center"/>
    </xf>
    <xf borderId="19" fillId="4" fontId="1" numFmtId="0" xfId="0" applyAlignment="1" applyBorder="1" applyFont="1">
      <alignment horizontal="center" shrinkToFit="0" vertical="center" wrapText="1"/>
    </xf>
    <xf borderId="20" fillId="4" fontId="1" numFmtId="0" xfId="0" applyAlignment="1" applyBorder="1" applyFont="1">
      <alignment horizontal="center" shrinkToFit="0" vertical="center" wrapText="1"/>
    </xf>
    <xf borderId="22" fillId="3" fontId="1" numFmtId="0" xfId="0" applyAlignment="1" applyBorder="1" applyFont="1">
      <alignment horizontal="center" vertical="center"/>
    </xf>
    <xf borderId="19" fillId="0" fontId="4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shrinkToFit="0" wrapText="1"/>
    </xf>
    <xf borderId="20" fillId="0" fontId="4" numFmtId="0" xfId="0" applyAlignment="1" applyBorder="1" applyFont="1">
      <alignment horizontal="left" shrinkToFit="0" vertical="center" wrapText="1"/>
    </xf>
    <xf borderId="19" fillId="0" fontId="4" numFmtId="0" xfId="0" applyAlignment="1" applyBorder="1" applyFont="1">
      <alignment shrinkToFit="0" vertical="center" wrapText="1"/>
    </xf>
    <xf borderId="23" fillId="3" fontId="1" numFmtId="0" xfId="0" applyAlignment="1" applyBorder="1" applyFont="1">
      <alignment horizontal="center" vertical="center"/>
    </xf>
    <xf borderId="24" fillId="0" fontId="4" numFmtId="0" xfId="0" applyAlignment="1" applyBorder="1" applyFont="1">
      <alignment horizontal="left" shrinkToFit="0" wrapText="1"/>
    </xf>
    <xf borderId="25" fillId="0" fontId="4" numFmtId="0" xfId="0" applyAlignment="1" applyBorder="1" applyFont="1">
      <alignment horizontal="left" shrinkToFit="0" wrapText="1"/>
    </xf>
    <xf borderId="14" fillId="0" fontId="1" numFmtId="0" xfId="0" applyAlignment="1" applyBorder="1" applyFont="1">
      <alignment horizontal="left" shrinkToFit="0" vertical="center" wrapText="1"/>
    </xf>
    <xf borderId="13" fillId="0" fontId="5" numFmtId="0" xfId="0" applyAlignment="1" applyBorder="1" applyFont="1">
      <alignment horizontal="center" shrinkToFit="0" vertical="center" wrapText="1"/>
    </xf>
    <xf borderId="19" fillId="0" fontId="6" numFmtId="0" xfId="0" applyAlignment="1" applyBorder="1" applyFont="1">
      <alignment horizontal="center" vertical="center"/>
    </xf>
    <xf borderId="19" fillId="0" fontId="6" numFmtId="0" xfId="0" applyAlignment="1" applyBorder="1" applyFont="1">
      <alignment horizontal="center" shrinkToFit="0" vertical="center" wrapText="1"/>
    </xf>
    <xf borderId="20" fillId="0" fontId="6" numFmtId="0" xfId="0" applyAlignment="1" applyBorder="1" applyFont="1">
      <alignment horizontal="center" vertical="center"/>
    </xf>
    <xf borderId="0" fillId="0" fontId="7" numFmtId="0" xfId="0" applyAlignment="1" applyFont="1">
      <alignment horizontal="center" readingOrder="0" shrinkToFit="0" wrapText="1"/>
    </xf>
    <xf borderId="0" fillId="0" fontId="7" numFmtId="0" xfId="0" applyAlignment="1" applyFont="1">
      <alignment horizontal="center" readingOrder="0" shrinkToFit="0" vertical="center" wrapText="1"/>
    </xf>
    <xf borderId="19" fillId="0" fontId="6" numFmtId="0" xfId="0" applyAlignment="1" applyBorder="1" applyFont="1">
      <alignment horizontal="center" readingOrder="0" shrinkToFit="0" vertical="center" wrapText="1"/>
    </xf>
    <xf borderId="20" fillId="0" fontId="6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readingOrder="0"/>
    </xf>
    <xf borderId="26" fillId="0" fontId="5" numFmtId="0" xfId="0" applyAlignment="1" applyBorder="1" applyFont="1">
      <alignment horizontal="center" shrinkToFit="0" vertical="center" wrapText="1"/>
    </xf>
    <xf borderId="27" fillId="0" fontId="2" numFmtId="0" xfId="0" applyBorder="1" applyFont="1"/>
    <xf borderId="28" fillId="0" fontId="2" numFmtId="0" xfId="0" applyBorder="1" applyFont="1"/>
    <xf borderId="19" fillId="2" fontId="5" numFmtId="0" xfId="0" applyAlignment="1" applyBorder="1" applyFont="1">
      <alignment horizontal="center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6" fillId="0" fontId="4" numFmtId="0" xfId="0" applyBorder="1" applyFont="1"/>
    <xf borderId="29" fillId="0" fontId="6" numFmtId="0" xfId="0" applyAlignment="1" applyBorder="1" applyFont="1">
      <alignment horizontal="center" shrinkToFit="0" vertical="center" wrapText="1"/>
    </xf>
    <xf borderId="30" fillId="0" fontId="6" numFmtId="0" xfId="0" applyAlignment="1" applyBorder="1" applyFont="1">
      <alignment horizontal="center" shrinkToFit="0" vertical="center" wrapText="1"/>
    </xf>
    <xf borderId="31" fillId="0" fontId="6" numFmtId="0" xfId="0" applyAlignment="1" applyBorder="1" applyFont="1">
      <alignment horizontal="center" shrinkToFit="0" vertical="center" wrapText="1"/>
    </xf>
    <xf borderId="22" fillId="0" fontId="6" numFmtId="0" xfId="0" applyAlignment="1" applyBorder="1" applyFont="1">
      <alignment horizontal="center" shrinkToFit="0" vertical="center" wrapText="1"/>
    </xf>
    <xf borderId="20" fillId="0" fontId="6" numFmtId="9" xfId="0" applyAlignment="1" applyBorder="1" applyFont="1" applyNumberFormat="1">
      <alignment horizontal="center" shrinkToFit="0" vertical="center" wrapText="1"/>
    </xf>
    <xf borderId="0" fillId="0" fontId="10" numFmtId="0" xfId="0" applyFont="1"/>
    <xf borderId="23" fillId="0" fontId="6" numFmtId="0" xfId="0" applyAlignment="1" applyBorder="1" applyFont="1">
      <alignment horizontal="center" shrinkToFit="0" vertical="center" wrapText="1"/>
    </xf>
    <xf borderId="24" fillId="0" fontId="6" numFmtId="0" xfId="0" applyAlignment="1" applyBorder="1" applyFont="1">
      <alignment horizontal="center" shrinkToFit="0" vertical="center" wrapText="1"/>
    </xf>
    <xf borderId="25" fillId="0" fontId="6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left"/>
    </xf>
    <xf borderId="10" fillId="5" fontId="1" numFmtId="0" xfId="0" applyAlignment="1" applyBorder="1" applyFill="1" applyFont="1">
      <alignment horizontal="center"/>
    </xf>
    <xf borderId="0" fillId="0" fontId="11" numFmtId="0" xfId="0" applyAlignment="1" applyFont="1">
      <alignment horizontal="center" vertical="center"/>
    </xf>
    <xf borderId="0" fillId="0" fontId="7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142875</xdr:colOff>
      <xdr:row>0</xdr:row>
      <xdr:rowOff>66675</xdr:rowOff>
    </xdr:from>
    <xdr:ext cx="904875" cy="8572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542925</xdr:colOff>
      <xdr:row>0</xdr:row>
      <xdr:rowOff>66675</xdr:rowOff>
    </xdr:from>
    <xdr:ext cx="904875" cy="8667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142875</xdr:colOff>
      <xdr:row>0</xdr:row>
      <xdr:rowOff>66675</xdr:rowOff>
    </xdr:from>
    <xdr:ext cx="904875" cy="8667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7.43"/>
    <col customWidth="1" min="2" max="2" width="36.71"/>
    <col customWidth="1" min="3" max="5" width="8.71"/>
    <col customWidth="1" min="6" max="6" width="13.43"/>
    <col customWidth="1" min="7" max="26" width="8.71"/>
  </cols>
  <sheetData>
    <row r="1">
      <c r="A1" s="1"/>
      <c r="B1" s="2" t="s">
        <v>0</v>
      </c>
      <c r="C1" s="3"/>
      <c r="D1" s="3"/>
      <c r="E1" s="3"/>
      <c r="F1" s="4"/>
      <c r="G1" s="5"/>
      <c r="H1" s="5"/>
      <c r="I1" s="5"/>
      <c r="J1" s="5"/>
      <c r="K1" s="5"/>
      <c r="L1" s="5"/>
    </row>
    <row r="2">
      <c r="A2" s="6"/>
      <c r="B2" s="7" t="s">
        <v>1</v>
      </c>
      <c r="F2" s="8"/>
      <c r="G2" s="5"/>
      <c r="H2" s="5"/>
      <c r="I2" s="5"/>
      <c r="J2" s="5"/>
      <c r="K2" s="5"/>
      <c r="L2" s="5"/>
    </row>
    <row r="3">
      <c r="A3" s="6"/>
      <c r="B3" s="9" t="s">
        <v>2</v>
      </c>
      <c r="F3" s="8"/>
      <c r="G3" s="5"/>
      <c r="H3" s="5"/>
      <c r="I3" s="5"/>
      <c r="J3" s="5"/>
      <c r="K3" s="5"/>
      <c r="L3" s="5"/>
    </row>
    <row r="4">
      <c r="A4" s="10"/>
      <c r="B4" s="11" t="s">
        <v>3</v>
      </c>
      <c r="F4" s="12"/>
    </row>
    <row r="5">
      <c r="A5" s="10"/>
      <c r="B5" s="11" t="s">
        <v>4</v>
      </c>
      <c r="F5" s="12"/>
    </row>
    <row r="6">
      <c r="A6" s="13"/>
      <c r="B6" s="14" t="s">
        <v>5</v>
      </c>
      <c r="C6" s="15"/>
      <c r="D6" s="15"/>
      <c r="E6" s="15"/>
      <c r="F6" s="16"/>
    </row>
    <row r="7">
      <c r="A7" s="17" t="s">
        <v>6</v>
      </c>
      <c r="B7" s="18"/>
      <c r="C7" s="18"/>
      <c r="D7" s="18"/>
      <c r="E7" s="18"/>
      <c r="F7" s="19"/>
    </row>
    <row r="8">
      <c r="A8" s="20"/>
      <c r="B8" s="21"/>
      <c r="C8" s="21"/>
      <c r="D8" s="21"/>
      <c r="E8" s="21"/>
      <c r="F8" s="22"/>
    </row>
    <row r="9" ht="61.5" customHeight="1">
      <c r="A9" s="23" t="s">
        <v>7</v>
      </c>
      <c r="F9" s="8"/>
    </row>
    <row r="10" ht="50.25" customHeight="1">
      <c r="A10" s="23" t="s">
        <v>8</v>
      </c>
      <c r="F10" s="8"/>
    </row>
    <row r="11" ht="50.25" customHeight="1">
      <c r="A11" s="23" t="s">
        <v>9</v>
      </c>
      <c r="F11" s="8"/>
    </row>
    <row r="12" ht="35.25" customHeight="1">
      <c r="A12" s="23" t="s">
        <v>10</v>
      </c>
      <c r="F12" s="8"/>
    </row>
    <row r="13" ht="60.75" customHeight="1">
      <c r="A13" s="23" t="s">
        <v>11</v>
      </c>
      <c r="F13" s="8"/>
    </row>
    <row r="14" ht="18.75" customHeight="1">
      <c r="A14" s="24" t="s">
        <v>12</v>
      </c>
      <c r="B14" s="25"/>
      <c r="C14" s="25"/>
      <c r="D14" s="25"/>
      <c r="E14" s="25"/>
      <c r="F14" s="2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2:F12"/>
    <mergeCell ref="A13:F13"/>
    <mergeCell ref="A14:F14"/>
    <mergeCell ref="B1:F1"/>
    <mergeCell ref="B2:F2"/>
    <mergeCell ref="B3:F3"/>
    <mergeCell ref="A7:F7"/>
    <mergeCell ref="A9:F9"/>
    <mergeCell ref="A10:F10"/>
    <mergeCell ref="A11:F11"/>
  </mergeCells>
  <printOptions/>
  <pageMargins bottom="0.787401575" footer="0.0" header="0.0" left="0.511811024" right="0.511811024" top="0.7874015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1.0" ySplit="8.0" topLeftCell="B9" activePane="bottomRight" state="frozen"/>
      <selection activeCell="B1" sqref="B1" pane="topRight"/>
      <selection activeCell="A9" sqref="A9" pane="bottomLeft"/>
      <selection activeCell="B9" sqref="B9" pane="bottomRight"/>
    </sheetView>
  </sheetViews>
  <sheetFormatPr customHeight="1" defaultColWidth="14.43" defaultRowHeight="15.0"/>
  <cols>
    <col customWidth="1" min="1" max="1" width="28.71"/>
    <col customWidth="1" min="2" max="2" width="34.14"/>
    <col customWidth="1" min="3" max="3" width="36.0"/>
    <col customWidth="1" min="4" max="4" width="35.71"/>
    <col customWidth="1" min="5" max="5" width="32.29"/>
    <col customWidth="1" min="6" max="6" width="30.71"/>
    <col customWidth="1" min="7" max="7" width="32.71"/>
    <col customWidth="1" min="8" max="8" width="36.0"/>
    <col customWidth="1" min="9" max="10" width="32.29"/>
    <col customWidth="1" min="11" max="11" width="37.29"/>
    <col customWidth="1" min="12" max="12" width="33.29"/>
    <col customWidth="1" min="13" max="13" width="32.29"/>
    <col customWidth="1" min="14" max="26" width="8.71"/>
  </cols>
  <sheetData>
    <row r="1">
      <c r="A1" s="27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>
      <c r="A2" s="10"/>
      <c r="B2" s="7" t="s">
        <v>1</v>
      </c>
      <c r="M2" s="8"/>
    </row>
    <row r="3">
      <c r="A3" s="10"/>
      <c r="B3" s="11" t="s">
        <v>13</v>
      </c>
      <c r="M3" s="12"/>
    </row>
    <row r="4">
      <c r="B4" s="11" t="s">
        <v>14</v>
      </c>
      <c r="M4" s="12"/>
    </row>
    <row r="5">
      <c r="A5" s="13"/>
      <c r="B5" s="14" t="s">
        <v>5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</row>
    <row r="6">
      <c r="A6" s="28" t="s">
        <v>15</v>
      </c>
      <c r="B6" s="29" t="s">
        <v>16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1"/>
    </row>
    <row r="7">
      <c r="A7" s="32"/>
      <c r="B7" s="33" t="s">
        <v>17</v>
      </c>
      <c r="C7" s="34" t="s">
        <v>17</v>
      </c>
      <c r="D7" s="34" t="s">
        <v>17</v>
      </c>
      <c r="E7" s="34" t="s">
        <v>17</v>
      </c>
      <c r="F7" s="34" t="s">
        <v>17</v>
      </c>
      <c r="G7" s="34" t="s">
        <v>17</v>
      </c>
      <c r="H7" s="34" t="s">
        <v>17</v>
      </c>
      <c r="I7" s="34" t="s">
        <v>17</v>
      </c>
      <c r="J7" s="34" t="s">
        <v>17</v>
      </c>
      <c r="K7" s="34" t="s">
        <v>17</v>
      </c>
      <c r="L7" s="34" t="s">
        <v>17</v>
      </c>
      <c r="M7" s="35" t="s">
        <v>17</v>
      </c>
    </row>
    <row r="8">
      <c r="A8" s="36" t="s">
        <v>18</v>
      </c>
      <c r="B8" s="37" t="s">
        <v>19</v>
      </c>
      <c r="C8" s="37" t="s">
        <v>20</v>
      </c>
      <c r="D8" s="37" t="s">
        <v>21</v>
      </c>
      <c r="E8" s="37" t="s">
        <v>22</v>
      </c>
      <c r="F8" s="37" t="s">
        <v>23</v>
      </c>
      <c r="G8" s="37" t="s">
        <v>24</v>
      </c>
      <c r="H8" s="37" t="s">
        <v>25</v>
      </c>
      <c r="I8" s="37" t="s">
        <v>26</v>
      </c>
      <c r="J8" s="37" t="s">
        <v>27</v>
      </c>
      <c r="K8" s="37" t="s">
        <v>28</v>
      </c>
      <c r="L8" s="37" t="s">
        <v>29</v>
      </c>
      <c r="M8" s="38" t="s">
        <v>30</v>
      </c>
    </row>
    <row r="9">
      <c r="A9" s="39" t="s">
        <v>31</v>
      </c>
      <c r="B9" s="40" t="s">
        <v>32</v>
      </c>
      <c r="C9" s="40" t="s">
        <v>33</v>
      </c>
      <c r="D9" s="40" t="s">
        <v>34</v>
      </c>
      <c r="E9" s="40" t="s">
        <v>35</v>
      </c>
      <c r="F9" s="40" t="s">
        <v>36</v>
      </c>
      <c r="G9" s="40" t="s">
        <v>37</v>
      </c>
      <c r="H9" s="40" t="s">
        <v>38</v>
      </c>
      <c r="I9" s="40" t="s">
        <v>39</v>
      </c>
      <c r="J9" s="40" t="s">
        <v>40</v>
      </c>
      <c r="K9" s="41" t="s">
        <v>41</v>
      </c>
      <c r="L9" s="40" t="s">
        <v>42</v>
      </c>
      <c r="M9" s="42" t="s">
        <v>43</v>
      </c>
    </row>
    <row r="10">
      <c r="A10" s="39" t="s">
        <v>44</v>
      </c>
      <c r="B10" s="40" t="s">
        <v>45</v>
      </c>
      <c r="C10" s="40" t="s">
        <v>46</v>
      </c>
      <c r="D10" s="40" t="s">
        <v>47</v>
      </c>
      <c r="E10" s="40" t="s">
        <v>48</v>
      </c>
      <c r="F10" s="40" t="s">
        <v>49</v>
      </c>
      <c r="G10" s="40" t="s">
        <v>50</v>
      </c>
      <c r="H10" s="40" t="s">
        <v>51</v>
      </c>
      <c r="I10" s="40" t="s">
        <v>52</v>
      </c>
      <c r="J10" s="40" t="s">
        <v>53</v>
      </c>
      <c r="K10" s="40" t="s">
        <v>54</v>
      </c>
      <c r="L10" s="40" t="s">
        <v>55</v>
      </c>
      <c r="M10" s="42" t="s">
        <v>56</v>
      </c>
    </row>
    <row r="11">
      <c r="A11" s="39" t="s">
        <v>57</v>
      </c>
      <c r="B11" s="40" t="s">
        <v>58</v>
      </c>
      <c r="C11" s="40" t="s">
        <v>58</v>
      </c>
      <c r="D11" s="40" t="s">
        <v>59</v>
      </c>
      <c r="E11" s="40" t="s">
        <v>58</v>
      </c>
      <c r="F11" s="40" t="s">
        <v>60</v>
      </c>
      <c r="G11" s="40" t="s">
        <v>61</v>
      </c>
      <c r="H11" s="43" t="s">
        <v>62</v>
      </c>
      <c r="I11" s="40" t="s">
        <v>58</v>
      </c>
      <c r="J11" s="40" t="s">
        <v>63</v>
      </c>
      <c r="K11" s="40" t="s">
        <v>58</v>
      </c>
      <c r="L11" s="40" t="s">
        <v>58</v>
      </c>
      <c r="M11" s="40" t="s">
        <v>58</v>
      </c>
    </row>
    <row r="12" ht="73.5" customHeight="1">
      <c r="A12" s="39" t="s">
        <v>64</v>
      </c>
      <c r="B12" s="40" t="s">
        <v>65</v>
      </c>
      <c r="C12" s="40" t="s">
        <v>65</v>
      </c>
      <c r="D12" s="40" t="s">
        <v>65</v>
      </c>
      <c r="E12" s="40" t="s">
        <v>65</v>
      </c>
      <c r="F12" s="40" t="s">
        <v>65</v>
      </c>
      <c r="G12" s="40" t="s">
        <v>65</v>
      </c>
      <c r="H12" s="40" t="s">
        <v>65</v>
      </c>
      <c r="I12" s="40" t="s">
        <v>65</v>
      </c>
      <c r="J12" s="40" t="s">
        <v>65</v>
      </c>
      <c r="K12" s="40" t="s">
        <v>65</v>
      </c>
      <c r="L12" s="40" t="s">
        <v>66</v>
      </c>
      <c r="M12" s="40" t="s">
        <v>65</v>
      </c>
    </row>
    <row r="13">
      <c r="A13" s="39" t="s">
        <v>67</v>
      </c>
      <c r="B13" s="40" t="s">
        <v>68</v>
      </c>
      <c r="C13" s="40" t="s">
        <v>68</v>
      </c>
      <c r="D13" s="40" t="s">
        <v>68</v>
      </c>
      <c r="E13" s="40" t="s">
        <v>68</v>
      </c>
      <c r="F13" s="40" t="s">
        <v>68</v>
      </c>
      <c r="G13" s="40" t="s">
        <v>68</v>
      </c>
      <c r="H13" s="40" t="s">
        <v>68</v>
      </c>
      <c r="I13" s="40" t="s">
        <v>68</v>
      </c>
      <c r="J13" s="40" t="s">
        <v>68</v>
      </c>
      <c r="K13" s="40" t="s">
        <v>68</v>
      </c>
      <c r="L13" s="40" t="s">
        <v>68</v>
      </c>
      <c r="M13" s="42" t="s">
        <v>68</v>
      </c>
    </row>
    <row r="14">
      <c r="A14" s="39" t="s">
        <v>69</v>
      </c>
      <c r="B14" s="40" t="s">
        <v>70</v>
      </c>
      <c r="C14" s="40" t="s">
        <v>70</v>
      </c>
      <c r="D14" s="40" t="s">
        <v>70</v>
      </c>
      <c r="E14" s="40" t="s">
        <v>70</v>
      </c>
      <c r="F14" s="40" t="s">
        <v>70</v>
      </c>
      <c r="G14" s="40" t="s">
        <v>70</v>
      </c>
      <c r="H14" s="40" t="s">
        <v>70</v>
      </c>
      <c r="I14" s="40" t="s">
        <v>70</v>
      </c>
      <c r="J14" s="40" t="s">
        <v>70</v>
      </c>
      <c r="K14" s="40" t="s">
        <v>70</v>
      </c>
      <c r="L14" s="40" t="s">
        <v>70</v>
      </c>
      <c r="M14" s="42" t="s">
        <v>70</v>
      </c>
    </row>
    <row r="15">
      <c r="A15" s="39" t="s">
        <v>71</v>
      </c>
      <c r="B15" s="40" t="s">
        <v>72</v>
      </c>
      <c r="C15" s="40" t="s">
        <v>72</v>
      </c>
      <c r="D15" s="40" t="s">
        <v>72</v>
      </c>
      <c r="E15" s="40" t="s">
        <v>72</v>
      </c>
      <c r="F15" s="40" t="s">
        <v>72</v>
      </c>
      <c r="G15" s="40" t="s">
        <v>72</v>
      </c>
      <c r="H15" s="40" t="s">
        <v>72</v>
      </c>
      <c r="I15" s="40" t="s">
        <v>72</v>
      </c>
      <c r="J15" s="40" t="s">
        <v>72</v>
      </c>
      <c r="K15" s="40" t="s">
        <v>72</v>
      </c>
      <c r="L15" s="40" t="s">
        <v>72</v>
      </c>
      <c r="M15" s="42" t="s">
        <v>72</v>
      </c>
    </row>
    <row r="16">
      <c r="A16" s="39" t="s">
        <v>73</v>
      </c>
      <c r="B16" s="40" t="s">
        <v>74</v>
      </c>
      <c r="C16" s="40" t="s">
        <v>74</v>
      </c>
      <c r="D16" s="40" t="s">
        <v>74</v>
      </c>
      <c r="E16" s="40" t="s">
        <v>74</v>
      </c>
      <c r="F16" s="40" t="s">
        <v>74</v>
      </c>
      <c r="G16" s="40" t="s">
        <v>74</v>
      </c>
      <c r="H16" s="40" t="s">
        <v>74</v>
      </c>
      <c r="I16" s="40" t="s">
        <v>74</v>
      </c>
      <c r="J16" s="40" t="s">
        <v>74</v>
      </c>
      <c r="K16" s="40" t="s">
        <v>74</v>
      </c>
      <c r="L16" s="40" t="s">
        <v>74</v>
      </c>
      <c r="M16" s="42" t="s">
        <v>74</v>
      </c>
    </row>
    <row r="17">
      <c r="A17" s="39" t="s">
        <v>75</v>
      </c>
      <c r="B17" s="40" t="s">
        <v>76</v>
      </c>
      <c r="C17" s="40" t="s">
        <v>76</v>
      </c>
      <c r="D17" s="40" t="s">
        <v>76</v>
      </c>
      <c r="E17" s="40" t="s">
        <v>76</v>
      </c>
      <c r="F17" s="40" t="s">
        <v>76</v>
      </c>
      <c r="G17" s="40" t="s">
        <v>76</v>
      </c>
      <c r="H17" s="40" t="s">
        <v>76</v>
      </c>
      <c r="I17" s="40" t="s">
        <v>76</v>
      </c>
      <c r="J17" s="40" t="s">
        <v>76</v>
      </c>
      <c r="K17" s="40" t="s">
        <v>76</v>
      </c>
      <c r="L17" s="40" t="s">
        <v>76</v>
      </c>
      <c r="M17" s="42" t="s">
        <v>76</v>
      </c>
    </row>
    <row r="18">
      <c r="A18" s="44" t="s">
        <v>77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1:M1"/>
    <mergeCell ref="B2:M2"/>
    <mergeCell ref="A6:A7"/>
    <mergeCell ref="B6:M6"/>
  </mergeCells>
  <printOptions/>
  <pageMargins bottom="0.787401575" footer="0.0" header="0.0" left="0.511811024" right="0.511811024" top="0.7874015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6.86"/>
    <col customWidth="1" min="2" max="2" width="27.43"/>
    <col customWidth="1" min="3" max="3" width="28.86"/>
    <col customWidth="1" min="4" max="4" width="9.43"/>
    <col customWidth="1" min="5" max="5" width="14.57"/>
    <col customWidth="1" min="6" max="6" width="11.29"/>
    <col customWidth="1" min="7" max="26" width="8.71"/>
  </cols>
  <sheetData>
    <row r="1">
      <c r="A1" s="1"/>
      <c r="B1" s="2" t="s">
        <v>0</v>
      </c>
      <c r="C1" s="3"/>
      <c r="D1" s="3"/>
      <c r="E1" s="3"/>
      <c r="F1" s="4"/>
      <c r="G1" s="5"/>
      <c r="H1" s="5"/>
      <c r="I1" s="5"/>
      <c r="J1" s="5"/>
      <c r="K1" s="5"/>
      <c r="L1" s="5"/>
    </row>
    <row r="2">
      <c r="A2" s="6"/>
      <c r="B2" s="7" t="s">
        <v>1</v>
      </c>
      <c r="F2" s="8"/>
      <c r="G2" s="5"/>
      <c r="H2" s="5"/>
      <c r="I2" s="5"/>
      <c r="J2" s="5"/>
      <c r="K2" s="5"/>
      <c r="L2" s="5"/>
    </row>
    <row r="3">
      <c r="A3" s="10"/>
      <c r="B3" s="11" t="s">
        <v>78</v>
      </c>
      <c r="F3" s="12"/>
    </row>
    <row r="4">
      <c r="A4" s="10"/>
      <c r="B4" s="11" t="s">
        <v>79</v>
      </c>
      <c r="F4" s="12"/>
    </row>
    <row r="5" ht="32.25" customHeight="1">
      <c r="A5" s="13"/>
      <c r="B5" s="47" t="s">
        <v>80</v>
      </c>
      <c r="C5" s="25"/>
      <c r="D5" s="25"/>
      <c r="E5" s="25"/>
      <c r="F5" s="26"/>
    </row>
    <row r="6" ht="26.25" customHeight="1">
      <c r="A6" s="48" t="s">
        <v>81</v>
      </c>
      <c r="B6" s="3"/>
      <c r="C6" s="3"/>
      <c r="D6" s="3"/>
      <c r="E6" s="3"/>
      <c r="F6" s="4"/>
    </row>
    <row r="7">
      <c r="A7" s="49" t="s">
        <v>82</v>
      </c>
      <c r="B7" s="50" t="s">
        <v>83</v>
      </c>
      <c r="C7" s="49" t="s">
        <v>84</v>
      </c>
      <c r="D7" s="49" t="s">
        <v>85</v>
      </c>
      <c r="E7" s="49" t="s">
        <v>86</v>
      </c>
      <c r="F7" s="51" t="s">
        <v>87</v>
      </c>
      <c r="G7" s="52"/>
      <c r="H7" s="53"/>
      <c r="I7" s="41"/>
    </row>
    <row r="8">
      <c r="A8" s="50" t="s">
        <v>88</v>
      </c>
      <c r="B8" s="50"/>
      <c r="C8" s="54">
        <v>5.0</v>
      </c>
      <c r="D8" s="50">
        <f t="shared" ref="D8:D19" si="1">B8*C8</f>
        <v>0</v>
      </c>
      <c r="E8" s="50">
        <v>5.0</v>
      </c>
      <c r="F8" s="55">
        <f t="shared" ref="F8:F18" si="2">D8-E8</f>
        <v>-5</v>
      </c>
      <c r="G8" s="56"/>
      <c r="H8" s="56"/>
    </row>
    <row r="9">
      <c r="A9" s="50" t="s">
        <v>89</v>
      </c>
      <c r="B9" s="50"/>
      <c r="C9" s="50">
        <v>10.0</v>
      </c>
      <c r="D9" s="50">
        <f t="shared" si="1"/>
        <v>0</v>
      </c>
      <c r="E9" s="54">
        <v>1.0</v>
      </c>
      <c r="F9" s="55">
        <f t="shared" si="2"/>
        <v>-1</v>
      </c>
      <c r="G9" s="56"/>
      <c r="H9" s="56"/>
    </row>
    <row r="10">
      <c r="A10" s="50" t="s">
        <v>90</v>
      </c>
      <c r="B10" s="50"/>
      <c r="C10" s="50">
        <v>7.0</v>
      </c>
      <c r="D10" s="50">
        <f t="shared" si="1"/>
        <v>0</v>
      </c>
      <c r="E10" s="50">
        <v>3.0</v>
      </c>
      <c r="F10" s="55">
        <f t="shared" si="2"/>
        <v>-3</v>
      </c>
      <c r="G10" s="56"/>
      <c r="H10" s="56"/>
    </row>
    <row r="11">
      <c r="A11" s="50" t="s">
        <v>91</v>
      </c>
      <c r="B11" s="50"/>
      <c r="C11" s="50">
        <v>5.0</v>
      </c>
      <c r="D11" s="50">
        <f t="shared" si="1"/>
        <v>0</v>
      </c>
      <c r="E11" s="50">
        <v>5.0</v>
      </c>
      <c r="F11" s="55">
        <f t="shared" si="2"/>
        <v>-5</v>
      </c>
      <c r="G11" s="56"/>
      <c r="H11" s="56"/>
    </row>
    <row r="12">
      <c r="A12" s="50" t="s">
        <v>92</v>
      </c>
      <c r="B12" s="50"/>
      <c r="C12" s="50">
        <v>6.0</v>
      </c>
      <c r="D12" s="50">
        <f t="shared" si="1"/>
        <v>0</v>
      </c>
      <c r="E12" s="50">
        <v>1.0</v>
      </c>
      <c r="F12" s="55">
        <f t="shared" si="2"/>
        <v>-1</v>
      </c>
      <c r="G12" s="56"/>
      <c r="H12" s="56"/>
    </row>
    <row r="13">
      <c r="A13" s="50" t="s">
        <v>93</v>
      </c>
      <c r="B13" s="50"/>
      <c r="C13" s="50">
        <v>5.0</v>
      </c>
      <c r="D13" s="50">
        <f t="shared" si="1"/>
        <v>0</v>
      </c>
      <c r="E13" s="50">
        <v>2.0</v>
      </c>
      <c r="F13" s="55">
        <f t="shared" si="2"/>
        <v>-2</v>
      </c>
      <c r="G13" s="56"/>
      <c r="H13" s="56"/>
    </row>
    <row r="14">
      <c r="A14" s="50" t="s">
        <v>94</v>
      </c>
      <c r="B14" s="50"/>
      <c r="C14" s="54">
        <v>8.0</v>
      </c>
      <c r="D14" s="50">
        <f t="shared" si="1"/>
        <v>0</v>
      </c>
      <c r="E14" s="54">
        <v>2.0</v>
      </c>
      <c r="F14" s="55">
        <f t="shared" si="2"/>
        <v>-2</v>
      </c>
      <c r="G14" s="56"/>
      <c r="H14" s="56"/>
    </row>
    <row r="15">
      <c r="A15" s="50" t="s">
        <v>95</v>
      </c>
      <c r="B15" s="50"/>
      <c r="C15" s="50">
        <v>6.0</v>
      </c>
      <c r="D15" s="50">
        <f t="shared" si="1"/>
        <v>0</v>
      </c>
      <c r="E15" s="50">
        <v>2.0</v>
      </c>
      <c r="F15" s="55">
        <f t="shared" si="2"/>
        <v>-2</v>
      </c>
      <c r="G15" s="56"/>
      <c r="H15" s="56"/>
    </row>
    <row r="16">
      <c r="A16" s="50" t="s">
        <v>96</v>
      </c>
      <c r="B16" s="50"/>
      <c r="C16" s="50">
        <v>7.0</v>
      </c>
      <c r="D16" s="50">
        <f t="shared" si="1"/>
        <v>0</v>
      </c>
      <c r="E16" s="54">
        <v>1.0</v>
      </c>
      <c r="F16" s="55">
        <f t="shared" si="2"/>
        <v>-1</v>
      </c>
      <c r="G16" s="56"/>
      <c r="H16" s="56"/>
      <c r="I16" s="41"/>
    </row>
    <row r="17">
      <c r="A17" s="50" t="s">
        <v>97</v>
      </c>
      <c r="B17" s="50"/>
      <c r="C17" s="50">
        <v>5.0</v>
      </c>
      <c r="D17" s="50">
        <f t="shared" si="1"/>
        <v>0</v>
      </c>
      <c r="E17" s="50">
        <v>2.0</v>
      </c>
      <c r="F17" s="55">
        <f t="shared" si="2"/>
        <v>-2</v>
      </c>
      <c r="G17" s="56"/>
      <c r="H17" s="56"/>
    </row>
    <row r="18">
      <c r="A18" s="50" t="s">
        <v>98</v>
      </c>
      <c r="B18" s="50"/>
      <c r="C18" s="54">
        <v>6.0</v>
      </c>
      <c r="D18" s="50">
        <f t="shared" si="1"/>
        <v>0</v>
      </c>
      <c r="E18" s="50">
        <v>2.0</v>
      </c>
      <c r="F18" s="55">
        <f t="shared" si="2"/>
        <v>-2</v>
      </c>
      <c r="G18" s="56"/>
      <c r="H18" s="56"/>
    </row>
    <row r="19">
      <c r="A19" s="50" t="s">
        <v>99</v>
      </c>
      <c r="B19" s="50"/>
      <c r="C19" s="54">
        <v>6.0</v>
      </c>
      <c r="D19" s="50">
        <f t="shared" si="1"/>
        <v>0</v>
      </c>
      <c r="E19" s="54">
        <v>2.0</v>
      </c>
      <c r="F19" s="55">
        <v>-3.0</v>
      </c>
      <c r="G19" s="56"/>
      <c r="H19" s="56"/>
    </row>
    <row r="20">
      <c r="A20" s="57" t="s">
        <v>100</v>
      </c>
      <c r="B20" s="58"/>
      <c r="C20" s="58"/>
      <c r="D20" s="58"/>
      <c r="E20" s="59"/>
      <c r="F20" s="60">
        <f>SUMIF(F8:F19,"&gt;0")</f>
        <v>0</v>
      </c>
    </row>
    <row r="21" ht="15.75" customHeight="1">
      <c r="A21" s="61"/>
      <c r="F21" s="8"/>
    </row>
    <row r="22" ht="15.75" customHeight="1">
      <c r="A22" s="62"/>
      <c r="F22" s="12"/>
    </row>
    <row r="23" ht="15.75" customHeight="1">
      <c r="A23" s="17" t="s">
        <v>101</v>
      </c>
      <c r="B23" s="18"/>
      <c r="C23" s="19"/>
      <c r="F23" s="12"/>
    </row>
    <row r="24" ht="15.75" customHeight="1">
      <c r="A24" s="63" t="s">
        <v>102</v>
      </c>
      <c r="B24" s="64" t="s">
        <v>103</v>
      </c>
      <c r="C24" s="65" t="s">
        <v>104</v>
      </c>
      <c r="F24" s="12"/>
    </row>
    <row r="25" ht="15.75" customHeight="1">
      <c r="A25" s="66">
        <v>1.0</v>
      </c>
      <c r="B25" s="50" t="s">
        <v>105</v>
      </c>
      <c r="C25" s="67">
        <v>1.0</v>
      </c>
      <c r="F25" s="12"/>
    </row>
    <row r="26" ht="15.75" customHeight="1">
      <c r="A26" s="66">
        <v>2.0</v>
      </c>
      <c r="B26" s="50" t="s">
        <v>106</v>
      </c>
      <c r="C26" s="67">
        <v>0.98</v>
      </c>
      <c r="F26" s="12"/>
      <c r="J26" s="68"/>
    </row>
    <row r="27" ht="15.75" customHeight="1">
      <c r="A27" s="66">
        <v>3.0</v>
      </c>
      <c r="B27" s="50" t="s">
        <v>107</v>
      </c>
      <c r="C27" s="67">
        <v>0.95</v>
      </c>
      <c r="F27" s="12"/>
    </row>
    <row r="28" ht="15.75" customHeight="1">
      <c r="A28" s="66">
        <v>4.0</v>
      </c>
      <c r="B28" s="50" t="s">
        <v>108</v>
      </c>
      <c r="C28" s="67">
        <v>0.9</v>
      </c>
      <c r="F28" s="12"/>
    </row>
    <row r="29" ht="15.75" customHeight="1">
      <c r="A29" s="69">
        <v>5.0</v>
      </c>
      <c r="B29" s="70" t="s">
        <v>109</v>
      </c>
      <c r="C29" s="71" t="s">
        <v>110</v>
      </c>
      <c r="F29" s="12"/>
    </row>
    <row r="30" ht="15.75" customHeight="1">
      <c r="A30" s="62"/>
      <c r="F30" s="12"/>
    </row>
    <row r="31" ht="15.75" customHeight="1">
      <c r="A31" s="72" t="s">
        <v>111</v>
      </c>
      <c r="B31" s="18"/>
      <c r="C31" s="19"/>
      <c r="D31" s="73" t="str">
        <f>IF(F20&lt;=5,"100%",IF(AND(F20&gt;5,F20&lt;=22),"98%",IF(AND(F20&gt;22,F20&lt;=40),"95%",IF(AND(F20&gt;40,F20&lt;=100),"90%","80% e penalização conforme edital"))))</f>
        <v>100%</v>
      </c>
      <c r="E31" s="18"/>
      <c r="F31" s="19"/>
    </row>
    <row r="32" ht="15.75" customHeight="1"/>
    <row r="33" ht="15.75" customHeight="1"/>
    <row r="34" ht="15.75" customHeight="1"/>
    <row r="35" ht="15.75" customHeight="1">
      <c r="B35" s="74" t="s">
        <v>112</v>
      </c>
      <c r="D35" s="74" t="s">
        <v>113</v>
      </c>
    </row>
    <row r="36" ht="15.75" customHeight="1">
      <c r="B36" s="74" t="s">
        <v>114</v>
      </c>
      <c r="D36" s="74" t="s">
        <v>115</v>
      </c>
    </row>
    <row r="37" ht="15.75" customHeight="1"/>
    <row r="38" ht="15.75" customHeight="1"/>
    <row r="39" ht="15.75" customHeight="1"/>
    <row r="40" ht="15.75" customHeight="1"/>
    <row r="41" ht="15.75" customHeight="1">
      <c r="A41" s="75" t="s">
        <v>116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31:C31"/>
    <mergeCell ref="D31:F31"/>
    <mergeCell ref="B1:F1"/>
    <mergeCell ref="B2:F2"/>
    <mergeCell ref="B5:F5"/>
    <mergeCell ref="A6:F6"/>
    <mergeCell ref="A20:E20"/>
    <mergeCell ref="A21:F21"/>
    <mergeCell ref="A23:C23"/>
  </mergeCells>
  <printOptions/>
  <pageMargins bottom="0.787401575" footer="0.0" header="0.0" left="0.511811024" right="0.511811024" top="0.787401575"/>
  <pageSetup paperSize="9" orientation="portrait"/>
  <colBreaks count="2" manualBreakCount="2">
    <brk man="1"/>
    <brk id="8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2017-10-27T10:44:40Z</dcterms:created>
  <dc:creator>Claus de Rosso Bolzan</dc:creator>
</cp:coreProperties>
</file>