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ifs00sv011\Dados\DPO\1 - REITORIA\GONÇALVES CHAVES 3218\LICITAÇÃO 2017\REI 006_2017 - RECUPERAÇÃO MURO DE VIDRO\PDF's\"/>
    </mc:Choice>
  </mc:AlternateContent>
  <bookViews>
    <workbookView xWindow="240" yWindow="75" windowWidth="8460" windowHeight="6795" tabRatio="524"/>
  </bookViews>
  <sheets>
    <sheet name="Orçamento Muro de Vidro - DPO" sheetId="7" r:id="rId1"/>
    <sheet name="Cronograma Muro de Vidro" sheetId="11" r:id="rId2"/>
  </sheets>
  <definedNames>
    <definedName name="_xlnm.Print_Area" localSheetId="1">'Cronograma Muro de Vidro'!$A$1:$C$29</definedName>
    <definedName name="_xlnm.Print_Area" localSheetId="0">'Orçamento Muro de Vidro - DPO'!$A$1:$N$48</definedName>
    <definedName name="Print_Area" localSheetId="1">'Cronograma Muro de Vidro'!$A$1:$C$34</definedName>
    <definedName name="Print_Area" localSheetId="0">'Orçamento Muro de Vidro - DPO'!$A$1:$H$49</definedName>
    <definedName name="Print_Titles" localSheetId="0">'Orçamento Muro de Vidro - DPO'!$1:$15</definedName>
    <definedName name="_xlnm.Print_Titles" localSheetId="0">'Orçamento Muro de Vidro - DPO'!$1:$15</definedName>
  </definedNames>
  <calcPr calcId="152511"/>
</workbook>
</file>

<file path=xl/calcChain.xml><?xml version="1.0" encoding="utf-8"?>
<calcChain xmlns="http://schemas.openxmlformats.org/spreadsheetml/2006/main">
  <c r="I33" i="7" l="1"/>
  <c r="H33" i="7"/>
  <c r="F33" i="7"/>
  <c r="I29" i="7"/>
  <c r="H29" i="7"/>
  <c r="F29" i="7"/>
  <c r="I28" i="7"/>
  <c r="H28" i="7"/>
  <c r="F28" i="7"/>
  <c r="I27" i="7"/>
  <c r="H27" i="7"/>
  <c r="F27" i="7"/>
  <c r="J27" i="7" s="1"/>
  <c r="I26" i="7"/>
  <c r="H26" i="7"/>
  <c r="F26" i="7"/>
  <c r="I25" i="7"/>
  <c r="H25" i="7"/>
  <c r="F25" i="7"/>
  <c r="I24" i="7"/>
  <c r="H24" i="7"/>
  <c r="F24" i="7"/>
  <c r="I23" i="7"/>
  <c r="H23" i="7"/>
  <c r="F23" i="7"/>
  <c r="I19" i="7"/>
  <c r="H19" i="7"/>
  <c r="F19" i="7"/>
  <c r="J19" i="7" l="1"/>
  <c r="J33" i="7"/>
  <c r="K33" i="7" s="1"/>
  <c r="M33" i="7" s="1"/>
  <c r="N31" i="7" s="1"/>
  <c r="N30" i="7" s="1"/>
  <c r="B17" i="11" s="1"/>
  <c r="J28" i="7"/>
  <c r="K28" i="7" s="1"/>
  <c r="M28" i="7" s="1"/>
  <c r="J24" i="7"/>
  <c r="J25" i="7"/>
  <c r="K25" i="7" s="1"/>
  <c r="M25" i="7" s="1"/>
  <c r="J29" i="7"/>
  <c r="K29" i="7" s="1"/>
  <c r="M29" i="7" s="1"/>
  <c r="J23" i="7"/>
  <c r="K23" i="7" s="1"/>
  <c r="M23" i="7" s="1"/>
  <c r="J26" i="7"/>
  <c r="K26" i="7" s="1"/>
  <c r="K19" i="7"/>
  <c r="M19" i="7" s="1"/>
  <c r="N18" i="7" s="1"/>
  <c r="N17" i="7" s="1"/>
  <c r="B15" i="11" s="1"/>
  <c r="K27" i="7"/>
  <c r="M27" i="7" s="1"/>
  <c r="K24" i="7" l="1"/>
  <c r="M24" i="7" s="1"/>
  <c r="M26" i="7"/>
  <c r="N21" i="7" l="1"/>
  <c r="N20" i="7" s="1"/>
  <c r="N34" i="7" l="1"/>
  <c r="B18" i="11" s="1"/>
  <c r="B16" i="11"/>
  <c r="B19" i="11"/>
</calcChain>
</file>

<file path=xl/sharedStrings.xml><?xml version="1.0" encoding="utf-8"?>
<sst xmlns="http://schemas.openxmlformats.org/spreadsheetml/2006/main" count="114" uniqueCount="88">
  <si>
    <t>BDI</t>
  </si>
  <si>
    <t>%</t>
  </si>
  <si>
    <t>TOTAL DO ORÇAMENTO</t>
  </si>
  <si>
    <t>INSTITUTO FEDERAL SUL-RIO-GRANDENSE</t>
  </si>
  <si>
    <t>ITEM</t>
  </si>
  <si>
    <t>TOTAL</t>
  </si>
  <si>
    <t>VALOR</t>
  </si>
  <si>
    <t>Total  da Etapa</t>
  </si>
  <si>
    <t>Total Acumulado</t>
  </si>
  <si>
    <t>21.   GERENCIAMENTO DE OBRAS / FISCALIZAÇÃO</t>
  </si>
  <si>
    <t>16.   VIDROS</t>
  </si>
  <si>
    <t>CRONOGRAMA FÍSICO-FINANCEIRO</t>
  </si>
  <si>
    <r>
      <t xml:space="preserve">Cliente: </t>
    </r>
    <r>
      <rPr>
        <sz val="12"/>
        <color indexed="8"/>
        <rFont val="Arial"/>
        <family val="2"/>
      </rPr>
      <t>Instituto Federal Sul-Rio-Grandense - Reitoria</t>
    </r>
  </si>
  <si>
    <t xml:space="preserve">M2    </t>
  </si>
  <si>
    <t xml:space="preserve">UN    </t>
  </si>
  <si>
    <t xml:space="preserve">M     </t>
  </si>
  <si>
    <t>PLANILHA DE ORÇAMENTO GLOBAL</t>
  </si>
  <si>
    <t>OBRA:</t>
  </si>
  <si>
    <t>RECUPERAÇÃO MURO DE VIDRO - REITORIA</t>
  </si>
  <si>
    <t>ENDEREÇO:</t>
  </si>
  <si>
    <t>RUA GONÇALVES CHAVES, 3218  - CENTRO</t>
  </si>
  <si>
    <t xml:space="preserve">RESP. TÉC: </t>
  </si>
  <si>
    <t>ENGº CIVIL CARLOS FRANCISCO DE O. PLÁ - CREA/DF 4310</t>
  </si>
  <si>
    <t>CLIENTE:</t>
  </si>
  <si>
    <t>CIDADE:</t>
  </si>
  <si>
    <t>PELOTAS</t>
  </si>
  <si>
    <t xml:space="preserve">DATA BASE: </t>
  </si>
  <si>
    <t>OUTUBRO 2017</t>
  </si>
  <si>
    <t>DESCRIÇÃO</t>
  </si>
  <si>
    <t>QTD.</t>
  </si>
  <si>
    <t>UN</t>
  </si>
  <si>
    <t>MÃO-DE -OBRA</t>
  </si>
  <si>
    <t>MATERIAL</t>
  </si>
  <si>
    <t>C. UNIT. TOTAL</t>
  </si>
  <si>
    <t>C. DIRETO</t>
  </si>
  <si>
    <t>SUB TOTAL</t>
  </si>
  <si>
    <t>C. UNIT. c/ENC</t>
  </si>
  <si>
    <t>C. PARCIAL</t>
  </si>
  <si>
    <t>C. UNIT. c/ ENC.</t>
  </si>
  <si>
    <t>16.</t>
  </si>
  <si>
    <t>VIDRO</t>
  </si>
  <si>
    <t>16. 1.</t>
  </si>
  <si>
    <t xml:space="preserve">VIDRO LISO			</t>
  </si>
  <si>
    <t>16. 1. 2.</t>
  </si>
  <si>
    <t>VIDRO TEMPERADO TRANSPARENTE/CRISTAL 10MM - COLOCADO</t>
  </si>
  <si>
    <t xml:space="preserve">19. </t>
  </si>
  <si>
    <t>PAISAGISMO/URBANIZAÇÃO</t>
  </si>
  <si>
    <t>19. 5.</t>
  </si>
  <si>
    <t>MUROS E CERCAS</t>
  </si>
  <si>
    <t>19. 5.5.</t>
  </si>
  <si>
    <t>MURO EM VIDRO TEMPERADO (Recuperação/Adequação)</t>
  </si>
  <si>
    <t>19. 5. 5. 1.</t>
  </si>
  <si>
    <t xml:space="preserve">19. 5. 5. 2. </t>
  </si>
  <si>
    <t>TAMPAS PLÁSTICAS PARA FECHAMENTO DE PERFIL 100X50MM</t>
  </si>
  <si>
    <t>19. 5. 5. 3.</t>
  </si>
  <si>
    <t>PARAFUSOS EM INOX, ROSCA SOBERBA, SEXTAVADOS - M-10 - 3/8"X100mm</t>
  </si>
  <si>
    <t xml:space="preserve">19. 5. 5. 4. </t>
  </si>
  <si>
    <t>CAPAS PLÁSTICAS PARA CABEÇAS DE PARAFUSOS EM INOX (ver item anterior)</t>
  </si>
  <si>
    <t xml:space="preserve">19. 5. 5. 5. </t>
  </si>
  <si>
    <t>BUCHAS PLÁSTICAS Nº 14, PARA UTILIZAÇÃO EM CONCRETO (ver item anterior)</t>
  </si>
  <si>
    <t xml:space="preserve">19. 5. 5. 6. </t>
  </si>
  <si>
    <t>COLA A BASE DE SILICONE PARA VEDAÇÕES</t>
  </si>
  <si>
    <t xml:space="preserve">TB    </t>
  </si>
  <si>
    <t xml:space="preserve">19. 5. 5. 7. </t>
  </si>
  <si>
    <t>BAGUETE DE ALUMÍNIO PARA VIDRO COM ESP. 10MM COM VEDANTES DE BORRACHA</t>
  </si>
  <si>
    <t xml:space="preserve">21. </t>
  </si>
  <si>
    <t>GERENCIAMENTO DE OBRAS/ FISCALIZAÇÃO</t>
  </si>
  <si>
    <t xml:space="preserve">21. 1. </t>
  </si>
  <si>
    <t>ADMINISTRAÇÃO DA OBRA</t>
  </si>
  <si>
    <t>21.1.1.</t>
  </si>
  <si>
    <t>DESPESAS COM PESSOAL</t>
  </si>
  <si>
    <t>21.1.1.1.</t>
  </si>
  <si>
    <t>ENCARREGADO DA OBRA/SERVIÇO</t>
  </si>
  <si>
    <t>D</t>
  </si>
  <si>
    <t>OBSERVAÇÕES:</t>
  </si>
  <si>
    <t>1) As composições de custos apresentadas nesta planilha orçamentária englobam em seu valor toda a mão-de-obra, materiais, ferramentas, equipamentos e demais itens necessários à sua perfeita e completa execução.</t>
  </si>
  <si>
    <t>2) A presente planilha deve ser analisada em conjunto com as especificações técnicas, com o cronograma físico-financeiro e com o respectivo projeto.</t>
  </si>
  <si>
    <t>PERFIL EM ALUMÍNIO ANODIZADO COM PINTURA ELETROSTÁTICA BRANCA(dimensões internas de 100X50mm - e=2mm)</t>
  </si>
  <si>
    <t>19.   PAISAGISMO / URBANIZAÇÃO</t>
  </si>
  <si>
    <r>
      <t xml:space="preserve">Obra: </t>
    </r>
    <r>
      <rPr>
        <sz val="12"/>
        <rFont val="Arial"/>
        <family val="2"/>
      </rPr>
      <t>Recuperação Muro de Vidro - Reitoria</t>
    </r>
  </si>
  <si>
    <t>ETAPA ÚNICA</t>
  </si>
  <si>
    <t>INCLUIR LOGOTIPO DA EMPRESA</t>
  </si>
  <si>
    <t>DADOS DA EMPRESA</t>
  </si>
  <si>
    <t>XX%</t>
  </si>
  <si>
    <t>Local e Data</t>
  </si>
  <si>
    <t>Nome do Profissional Responsável</t>
  </si>
  <si>
    <t>Especificação do Cargo/função</t>
  </si>
  <si>
    <t>N° do CREA ou CAU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</si>
</sst>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&quot;R$&quot;\ #,##0.00"/>
    <numFmt numFmtId="167" formatCode="00.00"/>
    <numFmt numFmtId="168" formatCode="_-&quot;R$&quot;\ * #,##0.00_-;\-&quot;R$&quot;\ * #,##0.00_-;_-&quot;R$&quot;\ * &quot;-&quot;??_-;_-@_-"/>
  </numFmts>
  <fonts count="32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3"/>
      <name val="Arial"/>
      <family val="2"/>
    </font>
    <font>
      <sz val="10"/>
      <color indexed="8"/>
      <name val="Arial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sz val="14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.5"/>
      <color theme="1"/>
      <name val="Arial"/>
      <family val="2"/>
    </font>
    <font>
      <sz val="11.5"/>
      <color theme="1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3"/>
      <color indexed="10"/>
      <name val="Arial"/>
      <family val="2"/>
    </font>
    <font>
      <b/>
      <sz val="13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3" fillId="0" borderId="0"/>
  </cellStyleXfs>
  <cellXfs count="18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3" fillId="0" borderId="0" xfId="0" applyFont="1" applyProtection="1"/>
    <xf numFmtId="0" fontId="11" fillId="0" borderId="0" xfId="0" applyFont="1" applyProtection="1"/>
    <xf numFmtId="0" fontId="6" fillId="0" borderId="0" xfId="0" applyFont="1" applyProtection="1"/>
    <xf numFmtId="166" fontId="8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4" fontId="3" fillId="0" borderId="0" xfId="2" applyFont="1" applyAlignment="1">
      <alignment vertical="center"/>
    </xf>
    <xf numFmtId="10" fontId="8" fillId="0" borderId="1" xfId="1" applyNumberFormat="1" applyFont="1" applyFill="1" applyBorder="1" applyAlignment="1" applyProtection="1">
      <alignment horizontal="center" vertical="center" wrapText="1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2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3" fillId="0" borderId="0" xfId="2" applyNumberFormat="1" applyFont="1" applyAlignment="1">
      <alignment vertical="center"/>
    </xf>
    <xf numFmtId="4" fontId="7" fillId="0" borderId="0" xfId="2" applyNumberFormat="1" applyFont="1" applyAlignment="1">
      <alignment vertical="center"/>
    </xf>
    <xf numFmtId="4" fontId="14" fillId="0" borderId="0" xfId="2" applyNumberFormat="1" applyFont="1" applyAlignment="1">
      <alignment vertical="center"/>
    </xf>
    <xf numFmtId="4" fontId="2" fillId="0" borderId="0" xfId="1" applyNumberFormat="1" applyFont="1" applyFill="1" applyAlignment="1">
      <alignment vertical="center"/>
    </xf>
    <xf numFmtId="4" fontId="1" fillId="0" borderId="0" xfId="2" applyNumberFormat="1" applyFont="1" applyFill="1" applyAlignment="1">
      <alignment vertical="center"/>
    </xf>
    <xf numFmtId="4" fontId="15" fillId="0" borderId="0" xfId="2" applyNumberFormat="1" applyFont="1" applyAlignment="1">
      <alignment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166" fontId="9" fillId="0" borderId="0" xfId="0" quotePrefix="1" applyNumberFormat="1" applyFont="1" applyFill="1" applyBorder="1" applyAlignment="1" applyProtection="1">
      <alignment horizontal="center" vertical="center" wrapText="1"/>
    </xf>
    <xf numFmtId="10" fontId="10" fillId="0" borderId="0" xfId="1" applyNumberFormat="1" applyFont="1" applyFill="1" applyBorder="1" applyAlignment="1" applyProtection="1">
      <alignment horizontal="center" vertical="center" wrapText="1"/>
    </xf>
    <xf numFmtId="4" fontId="14" fillId="0" borderId="0" xfId="2" applyNumberFormat="1" applyFont="1" applyAlignment="1">
      <alignment horizontal="center" vertical="center"/>
    </xf>
    <xf numFmtId="4" fontId="16" fillId="0" borderId="0" xfId="2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4" fontId="3" fillId="0" borderId="0" xfId="2" applyNumberFormat="1" applyFont="1" applyAlignment="1">
      <alignment horizontal="right" vertical="center"/>
    </xf>
    <xf numFmtId="4" fontId="5" fillId="0" borderId="0" xfId="2" applyNumberFormat="1" applyFont="1" applyAlignment="1">
      <alignment horizontal="center" vertical="center"/>
    </xf>
    <xf numFmtId="0" fontId="9" fillId="0" borderId="6" xfId="0" applyFont="1" applyFill="1" applyBorder="1" applyAlignment="1" applyProtection="1">
      <alignment horizontal="left" vertical="top"/>
    </xf>
    <xf numFmtId="0" fontId="5" fillId="0" borderId="4" xfId="0" applyFont="1" applyFill="1" applyBorder="1" applyAlignment="1" applyProtection="1">
      <alignment horizontal="left" vertical="top"/>
    </xf>
    <xf numFmtId="0" fontId="18" fillId="2" borderId="1" xfId="0" applyFont="1" applyFill="1" applyBorder="1" applyAlignment="1" applyProtection="1">
      <alignment vertical="center"/>
      <protection locked="0"/>
    </xf>
    <xf numFmtId="168" fontId="18" fillId="2" borderId="1" xfId="0" applyNumberFormat="1" applyFont="1" applyFill="1" applyBorder="1" applyAlignment="1" applyProtection="1">
      <alignment vertical="center"/>
      <protection locked="0"/>
    </xf>
    <xf numFmtId="0" fontId="19" fillId="5" borderId="1" xfId="0" applyFont="1" applyFill="1" applyBorder="1" applyAlignment="1" applyProtection="1">
      <alignment vertical="center"/>
      <protection locked="0"/>
    </xf>
    <xf numFmtId="168" fontId="19" fillId="5" borderId="1" xfId="0" applyNumberFormat="1" applyFont="1" applyFill="1" applyBorder="1" applyAlignment="1" applyProtection="1">
      <alignment vertical="center"/>
      <protection locked="0"/>
    </xf>
    <xf numFmtId="168" fontId="21" fillId="0" borderId="1" xfId="4" applyNumberFormat="1" applyFont="1" applyFill="1" applyBorder="1" applyAlignment="1" applyProtection="1">
      <alignment horizontal="right" vertical="top"/>
      <protection locked="0"/>
    </xf>
    <xf numFmtId="168" fontId="21" fillId="0" borderId="1" xfId="4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Fill="1" applyAlignment="1" applyProtection="1">
      <alignment horizontal="center"/>
    </xf>
    <xf numFmtId="165" fontId="22" fillId="0" borderId="0" xfId="1" applyFont="1" applyFill="1" applyAlignment="1" applyProtection="1">
      <alignment horizontal="center"/>
    </xf>
    <xf numFmtId="0" fontId="9" fillId="7" borderId="1" xfId="0" applyNumberFormat="1" applyFont="1" applyFill="1" applyBorder="1" applyAlignment="1" applyProtection="1">
      <alignment horizontal="center" vertical="center" wrapText="1"/>
    </xf>
    <xf numFmtId="166" fontId="9" fillId="7" borderId="1" xfId="0" quotePrefix="1" applyNumberFormat="1" applyFont="1" applyFill="1" applyBorder="1" applyAlignment="1" applyProtection="1">
      <alignment horizontal="center" vertical="center" wrapText="1"/>
    </xf>
    <xf numFmtId="10" fontId="10" fillId="7" borderId="1" xfId="1" applyNumberFormat="1" applyFont="1" applyFill="1" applyBorder="1" applyAlignment="1" applyProtection="1">
      <alignment horizontal="center" vertical="center" wrapText="1"/>
    </xf>
    <xf numFmtId="165" fontId="19" fillId="4" borderId="1" xfId="1" applyFont="1" applyFill="1" applyBorder="1" applyAlignment="1" applyProtection="1">
      <alignment horizontal="center" vertical="center"/>
      <protection locked="0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7" fillId="0" borderId="0" xfId="0" applyFont="1" applyAlignment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0" borderId="14" xfId="0" applyFont="1" applyBorder="1" applyAlignment="1" applyProtection="1">
      <alignment horizontal="center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left" vertical="top"/>
    </xf>
    <xf numFmtId="0" fontId="9" fillId="0" borderId="1" xfId="0" applyFont="1" applyFill="1" applyBorder="1" applyAlignment="1" applyProtection="1">
      <alignment horizontal="left" vertical="top"/>
    </xf>
    <xf numFmtId="2" fontId="26" fillId="0" borderId="0" xfId="0" applyNumberFormat="1" applyFont="1" applyAlignment="1" applyProtection="1">
      <alignment horizontal="center" vertical="center"/>
      <protection locked="0"/>
    </xf>
    <xf numFmtId="0" fontId="27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4" fontId="3" fillId="0" borderId="0" xfId="0" applyNumberFormat="1" applyFont="1" applyProtection="1">
      <protection locked="0"/>
    </xf>
    <xf numFmtId="10" fontId="28" fillId="0" borderId="1" xfId="3" applyNumberFormat="1" applyFont="1" applyFill="1" applyBorder="1" applyAlignment="1" applyProtection="1">
      <alignment horizontal="center" vertical="center"/>
      <protection locked="0"/>
    </xf>
    <xf numFmtId="49" fontId="28" fillId="0" borderId="23" xfId="1" applyNumberFormat="1" applyFont="1" applyFill="1" applyBorder="1" applyAlignment="1" applyProtection="1">
      <alignment horizontal="left" vertical="center"/>
      <protection locked="0"/>
    </xf>
    <xf numFmtId="49" fontId="28" fillId="0" borderId="24" xfId="1" applyNumberFormat="1" applyFont="1" applyFill="1" applyBorder="1" applyAlignment="1" applyProtection="1">
      <alignment horizontal="left" vertic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1" fillId="0" borderId="0" xfId="0" applyFont="1" applyAlignment="1" applyProtection="1">
      <alignment horizontal="center"/>
      <protection locked="0"/>
    </xf>
    <xf numFmtId="0" fontId="30" fillId="0" borderId="0" xfId="0" applyFont="1" applyAlignment="1" applyProtection="1">
      <protection locked="0"/>
    </xf>
    <xf numFmtId="2" fontId="26" fillId="0" borderId="0" xfId="0" applyNumberFormat="1" applyFont="1" applyAlignment="1" applyProtection="1">
      <alignment vertical="center"/>
      <protection locked="0"/>
    </xf>
    <xf numFmtId="0" fontId="31" fillId="0" borderId="0" xfId="0" applyFont="1" applyAlignment="1" applyProtection="1">
      <protection locked="0"/>
    </xf>
    <xf numFmtId="4" fontId="14" fillId="0" borderId="0" xfId="2" applyNumberFormat="1" applyFont="1" applyAlignment="1" applyProtection="1">
      <alignment horizontal="left" vertical="center"/>
      <protection locked="0"/>
    </xf>
    <xf numFmtId="4" fontId="14" fillId="0" borderId="0" xfId="2" applyNumberFormat="1" applyFont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0" fontId="3" fillId="0" borderId="0" xfId="0" applyFont="1" applyAlignment="1" applyProtection="1">
      <alignment vertical="center"/>
    </xf>
    <xf numFmtId="0" fontId="18" fillId="2" borderId="15" xfId="0" applyFont="1" applyFill="1" applyBorder="1" applyAlignment="1" applyProtection="1">
      <alignment horizontal="center" vertical="center"/>
    </xf>
    <xf numFmtId="0" fontId="18" fillId="2" borderId="16" xfId="0" applyFont="1" applyFill="1" applyBorder="1" applyAlignment="1" applyProtection="1">
      <alignment horizontal="center" vertical="center"/>
    </xf>
    <xf numFmtId="0" fontId="18" fillId="2" borderId="17" xfId="0" applyFont="1" applyFill="1" applyBorder="1" applyAlignment="1" applyProtection="1">
      <alignment horizontal="center" vertical="center"/>
    </xf>
    <xf numFmtId="0" fontId="18" fillId="2" borderId="18" xfId="0" applyFont="1" applyFill="1" applyBorder="1" applyAlignment="1" applyProtection="1">
      <alignment horizontal="center" vertical="center"/>
    </xf>
    <xf numFmtId="0" fontId="18" fillId="2" borderId="8" xfId="0" applyFont="1" applyFill="1" applyBorder="1" applyAlignment="1" applyProtection="1">
      <alignment horizontal="center" vertical="center"/>
    </xf>
    <xf numFmtId="0" fontId="18" fillId="2" borderId="19" xfId="0" applyFont="1" applyFill="1" applyBorder="1" applyAlignment="1" applyProtection="1">
      <alignment horizontal="center" vertical="center"/>
    </xf>
    <xf numFmtId="0" fontId="18" fillId="3" borderId="20" xfId="0" applyFont="1" applyFill="1" applyBorder="1" applyAlignment="1" applyProtection="1">
      <alignment horizontal="left" vertical="center"/>
    </xf>
    <xf numFmtId="0" fontId="19" fillId="0" borderId="1" xfId="0" applyFont="1" applyFill="1" applyBorder="1" applyAlignment="1" applyProtection="1">
      <alignment vertical="center"/>
    </xf>
    <xf numFmtId="0" fontId="18" fillId="3" borderId="1" xfId="0" applyFont="1" applyFill="1" applyBorder="1" applyAlignment="1" applyProtection="1">
      <alignment horizontal="left" vertical="center"/>
    </xf>
    <xf numFmtId="165" fontId="20" fillId="0" borderId="4" xfId="1" applyFont="1" applyFill="1" applyBorder="1" applyAlignment="1" applyProtection="1">
      <alignment horizontal="left" vertical="center"/>
    </xf>
    <xf numFmtId="165" fontId="20" fillId="0" borderId="11" xfId="1" applyFont="1" applyFill="1" applyBorder="1" applyAlignment="1" applyProtection="1">
      <alignment horizontal="left" vertical="center"/>
    </xf>
    <xf numFmtId="165" fontId="20" fillId="0" borderId="5" xfId="1" applyFont="1" applyFill="1" applyBorder="1" applyAlignment="1" applyProtection="1">
      <alignment horizontal="left" vertical="center"/>
    </xf>
    <xf numFmtId="165" fontId="18" fillId="3" borderId="1" xfId="1" applyFont="1" applyFill="1" applyBorder="1" applyAlignment="1" applyProtection="1">
      <alignment vertical="center"/>
    </xf>
    <xf numFmtId="165" fontId="20" fillId="0" borderId="1" xfId="1" applyFont="1" applyFill="1" applyBorder="1" applyAlignment="1" applyProtection="1">
      <alignment horizontal="left" vertical="center"/>
    </xf>
    <xf numFmtId="165" fontId="20" fillId="0" borderId="21" xfId="1" applyFont="1" applyFill="1" applyBorder="1" applyAlignment="1" applyProtection="1">
      <alignment horizontal="left" vertical="center"/>
    </xf>
    <xf numFmtId="0" fontId="18" fillId="3" borderId="22" xfId="0" applyFont="1" applyFill="1" applyBorder="1" applyAlignment="1" applyProtection="1">
      <alignment horizontal="left" vertical="center"/>
    </xf>
    <xf numFmtId="0" fontId="20" fillId="0" borderId="23" xfId="0" applyFont="1" applyFill="1" applyBorder="1" applyAlignment="1" applyProtection="1">
      <alignment vertical="center"/>
    </xf>
    <xf numFmtId="0" fontId="18" fillId="3" borderId="23" xfId="0" applyFont="1" applyFill="1" applyBorder="1" applyAlignment="1" applyProtection="1">
      <alignment horizontal="left" vertical="center"/>
    </xf>
    <xf numFmtId="165" fontId="20" fillId="0" borderId="23" xfId="1" applyFont="1" applyFill="1" applyBorder="1" applyAlignment="1" applyProtection="1">
      <alignment horizontal="left" vertical="center"/>
    </xf>
    <xf numFmtId="165" fontId="18" fillId="3" borderId="23" xfId="1" applyFont="1" applyFill="1" applyBorder="1" applyAlignment="1" applyProtection="1">
      <alignment vertical="center"/>
    </xf>
    <xf numFmtId="0" fontId="21" fillId="0" borderId="0" xfId="0" applyFont="1" applyProtection="1"/>
    <xf numFmtId="0" fontId="21" fillId="0" borderId="0" xfId="0" applyFont="1" applyAlignment="1" applyProtection="1">
      <alignment horizontal="center"/>
    </xf>
    <xf numFmtId="0" fontId="19" fillId="4" borderId="3" xfId="0" applyFont="1" applyFill="1" applyBorder="1" applyAlignment="1" applyProtection="1">
      <alignment horizontal="left" vertical="center"/>
    </xf>
    <xf numFmtId="0" fontId="19" fillId="4" borderId="9" xfId="0" applyFont="1" applyFill="1" applyBorder="1" applyAlignment="1" applyProtection="1">
      <alignment horizontal="center" vertical="center"/>
    </xf>
    <xf numFmtId="164" fontId="19" fillId="4" borderId="1" xfId="2" applyFont="1" applyFill="1" applyBorder="1" applyAlignment="1" applyProtection="1">
      <alignment horizontal="center" vertical="center"/>
    </xf>
    <xf numFmtId="0" fontId="19" fillId="4" borderId="1" xfId="0" applyFont="1" applyFill="1" applyBorder="1" applyAlignment="1" applyProtection="1">
      <alignment horizontal="center" vertical="center"/>
    </xf>
    <xf numFmtId="165" fontId="19" fillId="4" borderId="1" xfId="1" applyFont="1" applyFill="1" applyBorder="1" applyAlignment="1" applyProtection="1">
      <alignment horizontal="center" vertical="center"/>
    </xf>
    <xf numFmtId="165" fontId="19" fillId="4" borderId="1" xfId="1" applyFont="1" applyFill="1" applyBorder="1" applyAlignment="1" applyProtection="1">
      <alignment horizontal="center" vertical="center" wrapText="1"/>
    </xf>
    <xf numFmtId="165" fontId="19" fillId="4" borderId="3" xfId="1" applyFont="1" applyFill="1" applyBorder="1" applyAlignment="1" applyProtection="1">
      <alignment horizontal="center" vertical="center"/>
    </xf>
    <xf numFmtId="0" fontId="19" fillId="4" borderId="3" xfId="0" applyFont="1" applyFill="1" applyBorder="1" applyAlignment="1" applyProtection="1">
      <alignment horizontal="center" vertical="center"/>
    </xf>
    <xf numFmtId="0" fontId="19" fillId="4" borderId="2" xfId="0" applyFont="1" applyFill="1" applyBorder="1" applyAlignment="1" applyProtection="1">
      <alignment horizontal="left" vertical="center"/>
    </xf>
    <xf numFmtId="0" fontId="19" fillId="4" borderId="6" xfId="0" applyFont="1" applyFill="1" applyBorder="1" applyAlignment="1" applyProtection="1">
      <alignment horizontal="center" vertical="center"/>
    </xf>
    <xf numFmtId="165" fontId="19" fillId="4" borderId="1" xfId="1" applyFont="1" applyFill="1" applyBorder="1" applyAlignment="1" applyProtection="1">
      <alignment horizontal="center" vertical="center"/>
    </xf>
    <xf numFmtId="165" fontId="19" fillId="4" borderId="2" xfId="1" applyFont="1" applyFill="1" applyBorder="1" applyAlignment="1" applyProtection="1">
      <alignment horizontal="center" vertical="center"/>
    </xf>
    <xf numFmtId="0" fontId="19" fillId="4" borderId="2" xfId="0" applyFont="1" applyFill="1" applyBorder="1" applyAlignment="1" applyProtection="1">
      <alignment horizontal="center" vertical="center"/>
    </xf>
    <xf numFmtId="0" fontId="19" fillId="4" borderId="2" xfId="0" applyFont="1" applyFill="1" applyBorder="1" applyAlignment="1" applyProtection="1">
      <alignment horizontal="left" vertical="center"/>
    </xf>
    <xf numFmtId="0" fontId="19" fillId="4" borderId="6" xfId="0" applyFont="1" applyFill="1" applyBorder="1" applyAlignment="1" applyProtection="1">
      <alignment horizontal="center" vertical="center"/>
    </xf>
    <xf numFmtId="164" fontId="19" fillId="4" borderId="1" xfId="2" applyFont="1" applyFill="1" applyBorder="1" applyAlignment="1" applyProtection="1">
      <alignment horizontal="center" vertical="center"/>
    </xf>
    <xf numFmtId="0" fontId="19" fillId="4" borderId="1" xfId="0" applyFont="1" applyFill="1" applyBorder="1" applyAlignment="1" applyProtection="1">
      <alignment horizontal="center" vertical="center"/>
    </xf>
    <xf numFmtId="165" fontId="19" fillId="4" borderId="1" xfId="1" applyFont="1" applyFill="1" applyBorder="1" applyAlignment="1" applyProtection="1">
      <alignment horizontal="center" vertical="center" wrapText="1"/>
    </xf>
    <xf numFmtId="10" fontId="19" fillId="4" borderId="1" xfId="3" applyNumberFormat="1" applyFont="1" applyFill="1" applyBorder="1" applyAlignment="1" applyProtection="1">
      <alignment horizontal="center" vertical="center"/>
    </xf>
    <xf numFmtId="165" fontId="19" fillId="4" borderId="2" xfId="1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left" vertical="center"/>
    </xf>
    <xf numFmtId="0" fontId="18" fillId="2" borderId="4" xfId="0" applyFont="1" applyFill="1" applyBorder="1" applyAlignment="1" applyProtection="1">
      <alignment horizontal="left" vertical="center"/>
    </xf>
    <xf numFmtId="0" fontId="18" fillId="2" borderId="1" xfId="0" applyFont="1" applyFill="1" applyBorder="1" applyAlignment="1" applyProtection="1">
      <alignment vertical="center"/>
    </xf>
    <xf numFmtId="0" fontId="18" fillId="2" borderId="1" xfId="0" applyFont="1" applyFill="1" applyBorder="1" applyAlignment="1" applyProtection="1">
      <alignment horizontal="center" vertical="center"/>
    </xf>
    <xf numFmtId="168" fontId="18" fillId="2" borderId="1" xfId="0" applyNumberFormat="1" applyFont="1" applyFill="1" applyBorder="1" applyAlignment="1" applyProtection="1">
      <alignment vertical="center"/>
    </xf>
    <xf numFmtId="168" fontId="18" fillId="2" borderId="5" xfId="0" applyNumberFormat="1" applyFont="1" applyFill="1" applyBorder="1" applyAlignment="1" applyProtection="1">
      <alignment horizontal="right" vertical="center"/>
    </xf>
    <xf numFmtId="0" fontId="19" fillId="5" borderId="1" xfId="0" quotePrefix="1" applyFont="1" applyFill="1" applyBorder="1" applyAlignment="1" applyProtection="1">
      <alignment horizontal="left" vertical="center"/>
    </xf>
    <xf numFmtId="0" fontId="19" fillId="5" borderId="4" xfId="0" quotePrefix="1" applyFont="1" applyFill="1" applyBorder="1" applyAlignment="1" applyProtection="1">
      <alignment horizontal="left" vertical="center"/>
    </xf>
    <xf numFmtId="0" fontId="19" fillId="5" borderId="1" xfId="0" applyFont="1" applyFill="1" applyBorder="1" applyAlignment="1" applyProtection="1">
      <alignment vertical="center"/>
    </xf>
    <xf numFmtId="0" fontId="19" fillId="5" borderId="1" xfId="0" applyFont="1" applyFill="1" applyBorder="1" applyAlignment="1" applyProtection="1">
      <alignment horizontal="center" vertical="center"/>
    </xf>
    <xf numFmtId="168" fontId="19" fillId="5" borderId="1" xfId="0" applyNumberFormat="1" applyFont="1" applyFill="1" applyBorder="1" applyAlignment="1" applyProtection="1">
      <alignment vertical="center"/>
    </xf>
    <xf numFmtId="168" fontId="19" fillId="5" borderId="10" xfId="0" applyNumberFormat="1" applyFont="1" applyFill="1" applyBorder="1" applyAlignment="1" applyProtection="1">
      <alignment horizontal="right" vertical="center"/>
    </xf>
    <xf numFmtId="0" fontId="22" fillId="0" borderId="1" xfId="0" applyFont="1" applyFill="1" applyBorder="1" applyAlignment="1" applyProtection="1">
      <alignment horizontal="left" vertical="center"/>
    </xf>
    <xf numFmtId="0" fontId="21" fillId="0" borderId="4" xfId="4" applyFont="1" applyFill="1" applyBorder="1" applyAlignment="1" applyProtection="1">
      <alignment horizontal="left" vertical="top"/>
    </xf>
    <xf numFmtId="2" fontId="21" fillId="0" borderId="1" xfId="4" applyNumberFormat="1" applyFont="1" applyFill="1" applyBorder="1" applyAlignment="1" applyProtection="1">
      <alignment horizontal="right" vertical="top"/>
    </xf>
    <xf numFmtId="0" fontId="21" fillId="0" borderId="1" xfId="4" applyFont="1" applyFill="1" applyBorder="1" applyAlignment="1" applyProtection="1">
      <alignment horizontal="center" vertical="top"/>
    </xf>
    <xf numFmtId="168" fontId="21" fillId="4" borderId="1" xfId="0" applyNumberFormat="1" applyFont="1" applyFill="1" applyBorder="1" applyAlignment="1" applyProtection="1">
      <alignment horizontal="right" vertical="center"/>
    </xf>
    <xf numFmtId="168" fontId="21" fillId="4" borderId="5" xfId="0" applyNumberFormat="1" applyFont="1" applyFill="1" applyBorder="1" applyAlignment="1" applyProtection="1">
      <alignment horizontal="right" vertical="center"/>
    </xf>
    <xf numFmtId="0" fontId="19" fillId="5" borderId="4" xfId="0" applyFont="1" applyFill="1" applyBorder="1" applyAlignment="1" applyProtection="1">
      <alignment horizontal="left" vertical="center"/>
    </xf>
    <xf numFmtId="0" fontId="19" fillId="6" borderId="1" xfId="0" applyFont="1" applyFill="1" applyBorder="1" applyAlignment="1" applyProtection="1">
      <alignment horizontal="left" vertical="center"/>
    </xf>
    <xf numFmtId="0" fontId="19" fillId="6" borderId="1" xfId="0" applyFont="1" applyFill="1" applyBorder="1" applyAlignment="1" applyProtection="1">
      <alignment horizontal="center" vertical="center"/>
    </xf>
    <xf numFmtId="168" fontId="19" fillId="6" borderId="1" xfId="0" applyNumberFormat="1" applyFont="1" applyFill="1" applyBorder="1" applyAlignment="1" applyProtection="1">
      <alignment horizontal="left" vertical="center"/>
    </xf>
    <xf numFmtId="168" fontId="19" fillId="6" borderId="1" xfId="0" applyNumberFormat="1" applyFont="1" applyFill="1" applyBorder="1" applyAlignment="1" applyProtection="1">
      <alignment horizontal="right" vertical="center"/>
    </xf>
    <xf numFmtId="0" fontId="21" fillId="0" borderId="4" xfId="4" applyFont="1" applyFill="1" applyBorder="1" applyAlignment="1" applyProtection="1">
      <alignment horizontal="left" vertical="top" wrapText="1"/>
    </xf>
    <xf numFmtId="167" fontId="21" fillId="0" borderId="1" xfId="4" applyNumberFormat="1" applyFont="1" applyFill="1" applyBorder="1" applyAlignment="1" applyProtection="1">
      <alignment horizontal="right" vertical="center"/>
    </xf>
    <xf numFmtId="0" fontId="21" fillId="0" borderId="1" xfId="4" applyFont="1" applyFill="1" applyBorder="1" applyAlignment="1" applyProtection="1">
      <alignment horizontal="center" vertical="center"/>
    </xf>
    <xf numFmtId="167" fontId="21" fillId="0" borderId="1" xfId="4" applyNumberFormat="1" applyFont="1" applyFill="1" applyBorder="1" applyAlignment="1" applyProtection="1">
      <alignment horizontal="right" vertical="top"/>
    </xf>
    <xf numFmtId="168" fontId="18" fillId="2" borderId="1" xfId="0" applyNumberFormat="1" applyFont="1" applyFill="1" applyBorder="1" applyAlignment="1" applyProtection="1">
      <alignment horizontal="right" vertical="center"/>
    </xf>
    <xf numFmtId="0" fontId="19" fillId="5" borderId="1" xfId="0" quotePrefix="1" applyFont="1" applyFill="1" applyBorder="1" applyAlignment="1" applyProtection="1">
      <alignment horizontal="center" vertical="center"/>
    </xf>
    <xf numFmtId="168" fontId="19" fillId="5" borderId="1" xfId="0" quotePrefix="1" applyNumberFormat="1" applyFont="1" applyFill="1" applyBorder="1" applyAlignment="1" applyProtection="1">
      <alignment horizontal="left" vertical="center"/>
    </xf>
    <xf numFmtId="168" fontId="19" fillId="5" borderId="1" xfId="0" quotePrefix="1" applyNumberFormat="1" applyFont="1" applyFill="1" applyBorder="1" applyAlignment="1" applyProtection="1">
      <alignment horizontal="right" vertical="center"/>
    </xf>
    <xf numFmtId="0" fontId="19" fillId="6" borderId="4" xfId="0" applyFont="1" applyFill="1" applyBorder="1" applyAlignment="1" applyProtection="1">
      <alignment horizontal="left" vertical="center"/>
    </xf>
    <xf numFmtId="0" fontId="22" fillId="0" borderId="4" xfId="0" applyFont="1" applyFill="1" applyBorder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18" fillId="2" borderId="4" xfId="0" applyFont="1" applyFill="1" applyBorder="1" applyAlignment="1" applyProtection="1">
      <alignment horizontal="center" vertical="center"/>
    </xf>
    <xf numFmtId="0" fontId="18" fillId="2" borderId="11" xfId="0" applyFont="1" applyFill="1" applyBorder="1" applyAlignment="1" applyProtection="1">
      <alignment horizontal="center" vertical="center"/>
    </xf>
    <xf numFmtId="0" fontId="18" fillId="2" borderId="5" xfId="0" applyFont="1" applyFill="1" applyBorder="1" applyAlignment="1" applyProtection="1">
      <alignment horizontal="center" vertical="center"/>
    </xf>
    <xf numFmtId="168" fontId="18" fillId="2" borderId="5" xfId="0" applyNumberFormat="1" applyFont="1" applyFill="1" applyBorder="1" applyAlignment="1" applyProtection="1">
      <alignment vertical="center"/>
    </xf>
    <xf numFmtId="0" fontId="22" fillId="0" borderId="0" xfId="0" applyFont="1" applyFill="1" applyBorder="1" applyAlignment="1" applyProtection="1">
      <alignment horizontal="left" vertical="center"/>
    </xf>
    <xf numFmtId="164" fontId="22" fillId="0" borderId="0" xfId="2" applyFont="1" applyBorder="1" applyAlignment="1" applyProtection="1">
      <alignment vertical="center"/>
    </xf>
    <xf numFmtId="0" fontId="22" fillId="0" borderId="0" xfId="0" applyFont="1" applyBorder="1" applyAlignment="1" applyProtection="1">
      <alignment horizontal="center" vertical="center"/>
    </xf>
    <xf numFmtId="165" fontId="22" fillId="0" borderId="0" xfId="1" applyFont="1" applyBorder="1" applyAlignment="1" applyProtection="1">
      <alignment horizontal="center" vertical="center"/>
    </xf>
    <xf numFmtId="165" fontId="22" fillId="0" borderId="0" xfId="1" applyFont="1" applyFill="1" applyBorder="1" applyAlignment="1" applyProtection="1">
      <alignment horizontal="center" vertical="center"/>
    </xf>
    <xf numFmtId="165" fontId="22" fillId="0" borderId="0" xfId="1" applyFont="1" applyFill="1" applyBorder="1" applyAlignment="1" applyProtection="1">
      <alignment horizontal="right" vertical="center"/>
    </xf>
    <xf numFmtId="0" fontId="22" fillId="0" borderId="0" xfId="0" applyFont="1" applyFill="1" applyBorder="1" applyAlignment="1" applyProtection="1">
      <alignment vertical="center"/>
    </xf>
    <xf numFmtId="0" fontId="22" fillId="0" borderId="0" xfId="0" applyFont="1" applyFill="1" applyBorder="1" applyAlignment="1" applyProtection="1">
      <alignment horizontal="center" vertical="center"/>
    </xf>
    <xf numFmtId="167" fontId="22" fillId="0" borderId="0" xfId="0" applyNumberFormat="1" applyFont="1" applyFill="1" applyBorder="1" applyAlignment="1" applyProtection="1">
      <alignment horizontal="center" vertical="center"/>
    </xf>
    <xf numFmtId="165" fontId="22" fillId="0" borderId="0" xfId="1" applyFont="1" applyBorder="1" applyAlignment="1" applyProtection="1">
      <alignment vertical="center"/>
    </xf>
    <xf numFmtId="0" fontId="22" fillId="0" borderId="0" xfId="0" applyFont="1" applyAlignment="1" applyProtection="1">
      <alignment horizontal="center"/>
    </xf>
    <xf numFmtId="165" fontId="22" fillId="0" borderId="0" xfId="1" applyFont="1" applyAlignment="1" applyProtection="1">
      <alignment vertical="center"/>
    </xf>
    <xf numFmtId="0" fontId="22" fillId="0" borderId="0" xfId="0" applyFont="1" applyProtection="1"/>
    <xf numFmtId="4" fontId="16" fillId="0" borderId="0" xfId="2" applyNumberFormat="1" applyFont="1" applyAlignment="1" applyProtection="1">
      <alignment horizontal="center" vertical="center"/>
    </xf>
    <xf numFmtId="165" fontId="22" fillId="0" borderId="0" xfId="1" applyFont="1" applyProtection="1"/>
    <xf numFmtId="0" fontId="23" fillId="0" borderId="0" xfId="0" applyFont="1" applyProtection="1"/>
    <xf numFmtId="168" fontId="19" fillId="6" borderId="1" xfId="0" applyNumberFormat="1" applyFont="1" applyFill="1" applyBorder="1" applyAlignment="1" applyProtection="1">
      <alignment horizontal="left" vertical="center"/>
      <protection locked="0"/>
    </xf>
    <xf numFmtId="168" fontId="19" fillId="5" borderId="1" xfId="0" quotePrefix="1" applyNumberFormat="1" applyFont="1" applyFill="1" applyBorder="1" applyAlignment="1" applyProtection="1">
      <alignment horizontal="left" vertical="center"/>
      <protection locked="0"/>
    </xf>
    <xf numFmtId="4" fontId="7" fillId="0" borderId="0" xfId="0" applyNumberFormat="1" applyFont="1" applyAlignment="1" applyProtection="1">
      <alignment vertical="center"/>
      <protection locked="0"/>
    </xf>
    <xf numFmtId="4" fontId="3" fillId="0" borderId="0" xfId="0" applyNumberFormat="1" applyFont="1" applyAlignment="1" applyProtection="1">
      <alignment vertical="center"/>
      <protection locked="0"/>
    </xf>
    <xf numFmtId="4" fontId="2" fillId="0" borderId="0" xfId="1" applyNumberFormat="1" applyFont="1" applyFill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10" fontId="29" fillId="4" borderId="1" xfId="0" applyNumberFormat="1" applyFont="1" applyFill="1" applyBorder="1" applyAlignment="1" applyProtection="1">
      <alignment horizontal="right" vertical="center"/>
      <protection locked="0"/>
    </xf>
    <xf numFmtId="0" fontId="19" fillId="6" borderId="1" xfId="0" applyFont="1" applyFill="1" applyBorder="1" applyAlignment="1" applyProtection="1">
      <alignment horizontal="left" vertical="center"/>
      <protection locked="0"/>
    </xf>
    <xf numFmtId="0" fontId="19" fillId="5" borderId="1" xfId="0" quotePrefix="1" applyFont="1" applyFill="1" applyBorder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165" fontId="22" fillId="0" borderId="0" xfId="1" applyFont="1" applyAlignment="1" applyProtection="1">
      <alignment vertical="center"/>
      <protection locked="0"/>
    </xf>
    <xf numFmtId="0" fontId="22" fillId="0" borderId="0" xfId="0" applyFont="1" applyProtection="1">
      <protection locked="0"/>
    </xf>
    <xf numFmtId="0" fontId="25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/>
      <protection locked="0"/>
    </xf>
  </cellXfs>
  <cellStyles count="5">
    <cellStyle name="Moeda" xfId="1" builtinId="4"/>
    <cellStyle name="Normal" xfId="0" builtinId="0"/>
    <cellStyle name="Normal 2" xfId="4"/>
    <cellStyle name="Porcentagem" xfId="3" builtinId="5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showZeros="0" tabSelected="1" zoomScale="70" zoomScaleNormal="70" zoomScaleSheetLayoutView="100" workbookViewId="0">
      <selection activeCell="O31" sqref="O31"/>
    </sheetView>
  </sheetViews>
  <sheetFormatPr defaultColWidth="12.7109375" defaultRowHeight="12.75" x14ac:dyDescent="0.2"/>
  <cols>
    <col min="1" max="1" width="13.7109375" style="11" customWidth="1"/>
    <col min="2" max="2" width="98.7109375" style="30" customWidth="1"/>
    <col min="3" max="3" width="12.5703125" style="15" customWidth="1"/>
    <col min="4" max="4" width="6.42578125" style="16" customWidth="1"/>
    <col min="5" max="5" width="18.28515625" style="18" customWidth="1"/>
    <col min="6" max="6" width="17.5703125" style="18" customWidth="1"/>
    <col min="7" max="7" width="19.7109375" style="15" customWidth="1"/>
    <col min="8" max="8" width="17.28515625" style="22" customWidth="1"/>
    <col min="9" max="9" width="15" style="11" customWidth="1"/>
    <col min="10" max="10" width="18.85546875" style="11" customWidth="1"/>
    <col min="11" max="11" width="18.140625" style="11" customWidth="1"/>
    <col min="12" max="12" width="12.7109375" style="11"/>
    <col min="13" max="13" width="18.5703125" style="11" customWidth="1"/>
    <col min="14" max="14" width="19" style="11" customWidth="1"/>
    <col min="15" max="16384" width="12.7109375" style="11"/>
  </cols>
  <sheetData>
    <row r="1" spans="1:14" ht="15" customHeight="1" x14ac:dyDescent="0.2">
      <c r="A1" s="57" t="s">
        <v>81</v>
      </c>
      <c r="B1" s="57"/>
      <c r="C1" s="57"/>
      <c r="D1" s="57"/>
      <c r="E1" s="57"/>
      <c r="F1" s="173"/>
      <c r="G1" s="174"/>
      <c r="H1" s="175"/>
      <c r="I1" s="176"/>
      <c r="J1" s="176"/>
      <c r="K1" s="176"/>
      <c r="L1" s="176"/>
      <c r="M1" s="176"/>
      <c r="N1" s="176"/>
    </row>
    <row r="2" spans="1:14" ht="15" customHeight="1" x14ac:dyDescent="0.2">
      <c r="A2" s="57"/>
      <c r="B2" s="57"/>
      <c r="C2" s="57"/>
      <c r="D2" s="57"/>
      <c r="E2" s="57"/>
      <c r="F2" s="173"/>
      <c r="G2" s="174"/>
      <c r="H2" s="175"/>
      <c r="I2" s="176"/>
      <c r="J2" s="176"/>
      <c r="K2" s="176"/>
      <c r="L2" s="176"/>
      <c r="M2" s="176"/>
      <c r="N2" s="176"/>
    </row>
    <row r="3" spans="1:14" ht="15" customHeight="1" x14ac:dyDescent="0.2">
      <c r="A3" s="57"/>
      <c r="B3" s="57"/>
      <c r="C3" s="57"/>
      <c r="D3" s="57"/>
      <c r="E3" s="57"/>
      <c r="F3" s="173"/>
      <c r="G3" s="174"/>
      <c r="H3" s="175"/>
      <c r="I3" s="176"/>
      <c r="J3" s="176"/>
      <c r="K3" s="176"/>
      <c r="L3" s="176"/>
      <c r="M3" s="176"/>
      <c r="N3" s="176"/>
    </row>
    <row r="4" spans="1:14" ht="15" customHeight="1" x14ac:dyDescent="0.2">
      <c r="A4" s="57"/>
      <c r="B4" s="57"/>
      <c r="C4" s="57"/>
      <c r="D4" s="57"/>
      <c r="E4" s="57"/>
      <c r="F4" s="173"/>
      <c r="G4" s="174"/>
      <c r="H4" s="175"/>
      <c r="I4" s="176"/>
      <c r="J4" s="176"/>
      <c r="K4" s="176"/>
      <c r="L4" s="176"/>
      <c r="M4" s="176"/>
      <c r="N4" s="176"/>
    </row>
    <row r="5" spans="1:14" ht="15" customHeight="1" x14ac:dyDescent="0.2">
      <c r="A5" s="57"/>
      <c r="B5" s="57"/>
      <c r="C5" s="57"/>
      <c r="D5" s="57"/>
      <c r="E5" s="57"/>
      <c r="F5" s="173"/>
      <c r="G5" s="174"/>
      <c r="H5" s="175"/>
      <c r="I5" s="176"/>
      <c r="J5" s="176"/>
      <c r="K5" s="176"/>
      <c r="L5" s="176"/>
      <c r="M5" s="176"/>
      <c r="N5" s="176"/>
    </row>
    <row r="6" spans="1:14" ht="15" customHeight="1" x14ac:dyDescent="0.2">
      <c r="A6" s="58" t="s">
        <v>82</v>
      </c>
      <c r="B6" s="59"/>
      <c r="C6" s="59"/>
      <c r="D6" s="60"/>
      <c r="E6" s="60"/>
      <c r="F6" s="173"/>
      <c r="G6" s="174"/>
      <c r="H6" s="175"/>
      <c r="I6" s="176"/>
      <c r="J6" s="176"/>
      <c r="K6" s="176"/>
      <c r="L6" s="176"/>
      <c r="M6" s="176"/>
      <c r="N6" s="176"/>
    </row>
    <row r="7" spans="1:14" ht="15" customHeight="1" x14ac:dyDescent="0.2">
      <c r="A7" s="58" t="s">
        <v>82</v>
      </c>
      <c r="B7" s="59"/>
      <c r="C7" s="59"/>
      <c r="D7" s="60"/>
      <c r="E7" s="60"/>
      <c r="F7" s="173"/>
      <c r="G7" s="174"/>
      <c r="H7" s="175"/>
      <c r="I7" s="176"/>
      <c r="J7" s="176"/>
      <c r="K7" s="176"/>
      <c r="L7" s="176"/>
      <c r="M7" s="176"/>
      <c r="N7" s="176"/>
    </row>
    <row r="8" spans="1:14" ht="15" customHeight="1" thickBot="1" x14ac:dyDescent="0.25">
      <c r="A8" s="58" t="s">
        <v>82</v>
      </c>
      <c r="B8" s="59"/>
      <c r="C8" s="59"/>
      <c r="D8" s="60"/>
      <c r="E8" s="60"/>
      <c r="F8" s="173"/>
      <c r="G8" s="174"/>
      <c r="H8" s="175"/>
      <c r="I8" s="176"/>
      <c r="J8" s="176"/>
      <c r="K8" s="176"/>
      <c r="L8" s="176"/>
      <c r="M8" s="176"/>
      <c r="N8" s="176"/>
    </row>
    <row r="9" spans="1:14" ht="15.75" customHeight="1" x14ac:dyDescent="0.2">
      <c r="A9" s="73" t="s">
        <v>16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5"/>
    </row>
    <row r="10" spans="1:14" ht="15.75" customHeight="1" x14ac:dyDescent="0.2">
      <c r="A10" s="76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8"/>
    </row>
    <row r="11" spans="1:14" s="12" customFormat="1" ht="15.75" customHeight="1" x14ac:dyDescent="0.2">
      <c r="A11" s="79" t="s">
        <v>17</v>
      </c>
      <c r="B11" s="80" t="s">
        <v>18</v>
      </c>
      <c r="C11" s="81" t="s">
        <v>19</v>
      </c>
      <c r="D11" s="82" t="s">
        <v>20</v>
      </c>
      <c r="E11" s="83"/>
      <c r="F11" s="83"/>
      <c r="G11" s="83"/>
      <c r="H11" s="84"/>
      <c r="I11" s="85" t="s">
        <v>21</v>
      </c>
      <c r="J11" s="86" t="s">
        <v>22</v>
      </c>
      <c r="K11" s="86"/>
      <c r="L11" s="86"/>
      <c r="M11" s="86"/>
      <c r="N11" s="87"/>
    </row>
    <row r="12" spans="1:14" s="12" customFormat="1" ht="15.75" customHeight="1" thickBot="1" x14ac:dyDescent="0.25">
      <c r="A12" s="88" t="s">
        <v>23</v>
      </c>
      <c r="B12" s="89" t="s">
        <v>3</v>
      </c>
      <c r="C12" s="90" t="s">
        <v>24</v>
      </c>
      <c r="D12" s="91" t="s">
        <v>25</v>
      </c>
      <c r="E12" s="91"/>
      <c r="F12" s="91"/>
      <c r="G12" s="91"/>
      <c r="H12" s="91"/>
      <c r="I12" s="92" t="s">
        <v>26</v>
      </c>
      <c r="J12" s="62" t="s">
        <v>27</v>
      </c>
      <c r="K12" s="62"/>
      <c r="L12" s="62"/>
      <c r="M12" s="62"/>
      <c r="N12" s="63"/>
    </row>
    <row r="13" spans="1:14" ht="15.75" customHeight="1" x14ac:dyDescent="0.3">
      <c r="A13" s="93"/>
      <c r="B13" s="93"/>
      <c r="C13" s="93"/>
      <c r="D13" s="94"/>
      <c r="E13" s="94"/>
      <c r="F13" s="93"/>
      <c r="G13" s="93"/>
      <c r="H13" s="93"/>
      <c r="I13" s="93"/>
      <c r="J13" s="93"/>
      <c r="K13" s="93"/>
      <c r="L13" s="93"/>
      <c r="M13" s="93"/>
      <c r="N13" s="93"/>
    </row>
    <row r="14" spans="1:14" ht="15.75" customHeight="1" x14ac:dyDescent="0.2">
      <c r="A14" s="95" t="s">
        <v>4</v>
      </c>
      <c r="B14" s="96" t="s">
        <v>28</v>
      </c>
      <c r="C14" s="97" t="s">
        <v>29</v>
      </c>
      <c r="D14" s="98" t="s">
        <v>30</v>
      </c>
      <c r="E14" s="98" t="s">
        <v>31</v>
      </c>
      <c r="F14" s="98"/>
      <c r="G14" s="99" t="s">
        <v>32</v>
      </c>
      <c r="H14" s="99"/>
      <c r="I14" s="100" t="s">
        <v>33</v>
      </c>
      <c r="J14" s="99" t="s">
        <v>34</v>
      </c>
      <c r="K14" s="98" t="s">
        <v>0</v>
      </c>
      <c r="L14" s="98"/>
      <c r="M14" s="101" t="s">
        <v>35</v>
      </c>
      <c r="N14" s="102" t="s">
        <v>5</v>
      </c>
    </row>
    <row r="15" spans="1:14" ht="15.75" customHeight="1" x14ac:dyDescent="0.2">
      <c r="A15" s="103"/>
      <c r="B15" s="104"/>
      <c r="C15" s="97"/>
      <c r="D15" s="98"/>
      <c r="E15" s="105" t="s">
        <v>36</v>
      </c>
      <c r="F15" s="105" t="s">
        <v>37</v>
      </c>
      <c r="G15" s="105" t="s">
        <v>38</v>
      </c>
      <c r="H15" s="105" t="s">
        <v>37</v>
      </c>
      <c r="I15" s="100"/>
      <c r="J15" s="99"/>
      <c r="K15" s="105" t="s">
        <v>6</v>
      </c>
      <c r="L15" s="61" t="s">
        <v>83</v>
      </c>
      <c r="M15" s="106"/>
      <c r="N15" s="107"/>
    </row>
    <row r="16" spans="1:14" ht="18.75" x14ac:dyDescent="0.2">
      <c r="A16" s="108"/>
      <c r="B16" s="109"/>
      <c r="C16" s="110"/>
      <c r="D16" s="111"/>
      <c r="E16" s="46"/>
      <c r="F16" s="105"/>
      <c r="G16" s="46"/>
      <c r="H16" s="105"/>
      <c r="I16" s="112"/>
      <c r="J16" s="105"/>
      <c r="K16" s="105"/>
      <c r="L16" s="113"/>
      <c r="M16" s="114"/>
      <c r="N16" s="115"/>
    </row>
    <row r="17" spans="1:14" ht="18.75" x14ac:dyDescent="0.2">
      <c r="A17" s="116" t="s">
        <v>39</v>
      </c>
      <c r="B17" s="117" t="s">
        <v>40</v>
      </c>
      <c r="C17" s="118"/>
      <c r="D17" s="119"/>
      <c r="E17" s="36"/>
      <c r="F17" s="120"/>
      <c r="G17" s="36"/>
      <c r="H17" s="120"/>
      <c r="I17" s="120"/>
      <c r="J17" s="120"/>
      <c r="K17" s="120"/>
      <c r="L17" s="35"/>
      <c r="M17" s="120"/>
      <c r="N17" s="121" t="e">
        <f>N18</f>
        <v>#VALUE!</v>
      </c>
    </row>
    <row r="18" spans="1:14" ht="18.75" x14ac:dyDescent="0.2">
      <c r="A18" s="122" t="s">
        <v>41</v>
      </c>
      <c r="B18" s="123" t="s">
        <v>42</v>
      </c>
      <c r="C18" s="124"/>
      <c r="D18" s="125"/>
      <c r="E18" s="38"/>
      <c r="F18" s="126"/>
      <c r="G18" s="38"/>
      <c r="H18" s="126"/>
      <c r="I18" s="126"/>
      <c r="J18" s="126"/>
      <c r="K18" s="126"/>
      <c r="L18" s="37"/>
      <c r="M18" s="126"/>
      <c r="N18" s="127" t="e">
        <f>M19</f>
        <v>#VALUE!</v>
      </c>
    </row>
    <row r="19" spans="1:14" ht="18.75" x14ac:dyDescent="0.2">
      <c r="A19" s="128" t="s">
        <v>43</v>
      </c>
      <c r="B19" s="129" t="s">
        <v>44</v>
      </c>
      <c r="C19" s="130">
        <v>8.76</v>
      </c>
      <c r="D19" s="131" t="s">
        <v>13</v>
      </c>
      <c r="E19" s="39"/>
      <c r="F19" s="132">
        <f t="shared" ref="F19" si="0">C19*E19</f>
        <v>0</v>
      </c>
      <c r="G19" s="39"/>
      <c r="H19" s="132">
        <f t="shared" ref="H19" si="1">C19*G19</f>
        <v>0</v>
      </c>
      <c r="I19" s="132">
        <f t="shared" ref="I19:J19" si="2">E19+G19</f>
        <v>0</v>
      </c>
      <c r="J19" s="132">
        <f t="shared" si="2"/>
        <v>0</v>
      </c>
      <c r="K19" s="132" t="e">
        <f t="shared" ref="K19" si="3">J19*L19</f>
        <v>#VALUE!</v>
      </c>
      <c r="L19" s="177" t="s">
        <v>83</v>
      </c>
      <c r="M19" s="132" t="e">
        <f t="shared" ref="M19" si="4">J19+K19</f>
        <v>#VALUE!</v>
      </c>
      <c r="N19" s="133"/>
    </row>
    <row r="20" spans="1:14" ht="18.75" x14ac:dyDescent="0.2">
      <c r="A20" s="116" t="s">
        <v>45</v>
      </c>
      <c r="B20" s="117" t="s">
        <v>46</v>
      </c>
      <c r="C20" s="118"/>
      <c r="D20" s="119"/>
      <c r="E20" s="36"/>
      <c r="F20" s="120"/>
      <c r="G20" s="36"/>
      <c r="H20" s="120"/>
      <c r="I20" s="120"/>
      <c r="J20" s="120"/>
      <c r="K20" s="120"/>
      <c r="L20" s="35"/>
      <c r="M20" s="120"/>
      <c r="N20" s="121" t="e">
        <f>N21</f>
        <v>#VALUE!</v>
      </c>
    </row>
    <row r="21" spans="1:14" ht="18.75" x14ac:dyDescent="0.2">
      <c r="A21" s="122" t="s">
        <v>47</v>
      </c>
      <c r="B21" s="134" t="s">
        <v>48</v>
      </c>
      <c r="C21" s="124"/>
      <c r="D21" s="125"/>
      <c r="E21" s="38"/>
      <c r="F21" s="126"/>
      <c r="G21" s="38"/>
      <c r="H21" s="126"/>
      <c r="I21" s="126"/>
      <c r="J21" s="126"/>
      <c r="K21" s="126"/>
      <c r="L21" s="37"/>
      <c r="M21" s="126"/>
      <c r="N21" s="127" t="e">
        <f>SUM(M22:M29)</f>
        <v>#VALUE!</v>
      </c>
    </row>
    <row r="22" spans="1:14" ht="18.75" x14ac:dyDescent="0.2">
      <c r="A22" s="135" t="s">
        <v>49</v>
      </c>
      <c r="B22" s="135" t="s">
        <v>50</v>
      </c>
      <c r="C22" s="135"/>
      <c r="D22" s="136"/>
      <c r="E22" s="171"/>
      <c r="F22" s="137"/>
      <c r="G22" s="171"/>
      <c r="H22" s="137"/>
      <c r="I22" s="137"/>
      <c r="J22" s="137"/>
      <c r="K22" s="137"/>
      <c r="L22" s="178"/>
      <c r="M22" s="137"/>
      <c r="N22" s="138"/>
    </row>
    <row r="23" spans="1:14" ht="37.5" x14ac:dyDescent="0.2">
      <c r="A23" s="128" t="s">
        <v>51</v>
      </c>
      <c r="B23" s="139" t="s">
        <v>77</v>
      </c>
      <c r="C23" s="140">
        <v>87.89</v>
      </c>
      <c r="D23" s="141" t="s">
        <v>15</v>
      </c>
      <c r="E23" s="40"/>
      <c r="F23" s="132">
        <f t="shared" ref="F23:F29" si="5">C23*E23</f>
        <v>0</v>
      </c>
      <c r="G23" s="40"/>
      <c r="H23" s="132">
        <f t="shared" ref="H23:H29" si="6">C23*G23</f>
        <v>0</v>
      </c>
      <c r="I23" s="132">
        <f t="shared" ref="I23:J29" si="7">E23+G23</f>
        <v>0</v>
      </c>
      <c r="J23" s="132">
        <f t="shared" si="7"/>
        <v>0</v>
      </c>
      <c r="K23" s="132" t="e">
        <f t="shared" ref="K23:K29" si="8">J23*L23</f>
        <v>#VALUE!</v>
      </c>
      <c r="L23" s="177" t="s">
        <v>83</v>
      </c>
      <c r="M23" s="132" t="e">
        <f t="shared" ref="M23:M29" si="9">J23+K23</f>
        <v>#VALUE!</v>
      </c>
      <c r="N23" s="133"/>
    </row>
    <row r="24" spans="1:14" ht="18.75" x14ac:dyDescent="0.2">
      <c r="A24" s="128" t="s">
        <v>52</v>
      </c>
      <c r="B24" s="129" t="s">
        <v>53</v>
      </c>
      <c r="C24" s="130">
        <v>7</v>
      </c>
      <c r="D24" s="131" t="s">
        <v>14</v>
      </c>
      <c r="E24" s="39"/>
      <c r="F24" s="132">
        <f t="shared" si="5"/>
        <v>0</v>
      </c>
      <c r="G24" s="39"/>
      <c r="H24" s="132">
        <f t="shared" si="6"/>
        <v>0</v>
      </c>
      <c r="I24" s="132">
        <f t="shared" si="7"/>
        <v>0</v>
      </c>
      <c r="J24" s="132">
        <f t="shared" si="7"/>
        <v>0</v>
      </c>
      <c r="K24" s="132" t="e">
        <f t="shared" si="8"/>
        <v>#VALUE!</v>
      </c>
      <c r="L24" s="177" t="s">
        <v>83</v>
      </c>
      <c r="M24" s="132" t="e">
        <f t="shared" si="9"/>
        <v>#VALUE!</v>
      </c>
      <c r="N24" s="133"/>
    </row>
    <row r="25" spans="1:14" ht="18.75" x14ac:dyDescent="0.2">
      <c r="A25" s="128" t="s">
        <v>54</v>
      </c>
      <c r="B25" s="129" t="s">
        <v>55</v>
      </c>
      <c r="C25" s="142">
        <v>33</v>
      </c>
      <c r="D25" s="131" t="s">
        <v>14</v>
      </c>
      <c r="E25" s="39"/>
      <c r="F25" s="132">
        <f t="shared" si="5"/>
        <v>0</v>
      </c>
      <c r="G25" s="39"/>
      <c r="H25" s="132">
        <f t="shared" si="6"/>
        <v>0</v>
      </c>
      <c r="I25" s="132">
        <f t="shared" si="7"/>
        <v>0</v>
      </c>
      <c r="J25" s="132">
        <f t="shared" si="7"/>
        <v>0</v>
      </c>
      <c r="K25" s="132" t="e">
        <f t="shared" si="8"/>
        <v>#VALUE!</v>
      </c>
      <c r="L25" s="177" t="s">
        <v>83</v>
      </c>
      <c r="M25" s="132" t="e">
        <f t="shared" si="9"/>
        <v>#VALUE!</v>
      </c>
      <c r="N25" s="133"/>
    </row>
    <row r="26" spans="1:14" ht="18.75" x14ac:dyDescent="0.2">
      <c r="A26" s="128" t="s">
        <v>56</v>
      </c>
      <c r="B26" s="129" t="s">
        <v>57</v>
      </c>
      <c r="C26" s="142">
        <v>33</v>
      </c>
      <c r="D26" s="131" t="s">
        <v>14</v>
      </c>
      <c r="E26" s="39"/>
      <c r="F26" s="132">
        <f t="shared" si="5"/>
        <v>0</v>
      </c>
      <c r="G26" s="39"/>
      <c r="H26" s="132">
        <f t="shared" si="6"/>
        <v>0</v>
      </c>
      <c r="I26" s="132">
        <f t="shared" si="7"/>
        <v>0</v>
      </c>
      <c r="J26" s="132">
        <f t="shared" si="7"/>
        <v>0</v>
      </c>
      <c r="K26" s="132" t="e">
        <f t="shared" si="8"/>
        <v>#VALUE!</v>
      </c>
      <c r="L26" s="177" t="s">
        <v>83</v>
      </c>
      <c r="M26" s="132" t="e">
        <f t="shared" si="9"/>
        <v>#VALUE!</v>
      </c>
      <c r="N26" s="133"/>
    </row>
    <row r="27" spans="1:14" ht="18.75" x14ac:dyDescent="0.2">
      <c r="A27" s="128" t="s">
        <v>58</v>
      </c>
      <c r="B27" s="129" t="s">
        <v>59</v>
      </c>
      <c r="C27" s="142">
        <v>33</v>
      </c>
      <c r="D27" s="131" t="s">
        <v>14</v>
      </c>
      <c r="E27" s="39"/>
      <c r="F27" s="132">
        <f t="shared" si="5"/>
        <v>0</v>
      </c>
      <c r="G27" s="39"/>
      <c r="H27" s="132">
        <f t="shared" si="6"/>
        <v>0</v>
      </c>
      <c r="I27" s="132">
        <f t="shared" si="7"/>
        <v>0</v>
      </c>
      <c r="J27" s="132">
        <f t="shared" si="7"/>
        <v>0</v>
      </c>
      <c r="K27" s="132" t="e">
        <f t="shared" si="8"/>
        <v>#VALUE!</v>
      </c>
      <c r="L27" s="177" t="s">
        <v>83</v>
      </c>
      <c r="M27" s="132" t="e">
        <f t="shared" si="9"/>
        <v>#VALUE!</v>
      </c>
      <c r="N27" s="133"/>
    </row>
    <row r="28" spans="1:14" s="12" customFormat="1" ht="18.75" x14ac:dyDescent="0.2">
      <c r="A28" s="128" t="s">
        <v>60</v>
      </c>
      <c r="B28" s="129" t="s">
        <v>61</v>
      </c>
      <c r="C28" s="130">
        <v>6</v>
      </c>
      <c r="D28" s="131" t="s">
        <v>62</v>
      </c>
      <c r="E28" s="39"/>
      <c r="F28" s="132">
        <f t="shared" si="5"/>
        <v>0</v>
      </c>
      <c r="G28" s="39"/>
      <c r="H28" s="132">
        <f t="shared" si="6"/>
        <v>0</v>
      </c>
      <c r="I28" s="132">
        <f t="shared" si="7"/>
        <v>0</v>
      </c>
      <c r="J28" s="132">
        <f t="shared" si="7"/>
        <v>0</v>
      </c>
      <c r="K28" s="132" t="e">
        <f t="shared" si="8"/>
        <v>#VALUE!</v>
      </c>
      <c r="L28" s="177" t="s">
        <v>83</v>
      </c>
      <c r="M28" s="132" t="e">
        <f t="shared" si="9"/>
        <v>#VALUE!</v>
      </c>
      <c r="N28" s="133"/>
    </row>
    <row r="29" spans="1:14" s="12" customFormat="1" ht="18.75" x14ac:dyDescent="0.2">
      <c r="A29" s="128" t="s">
        <v>63</v>
      </c>
      <c r="B29" s="129" t="s">
        <v>64</v>
      </c>
      <c r="C29" s="140">
        <v>87.89</v>
      </c>
      <c r="D29" s="141" t="s">
        <v>15</v>
      </c>
      <c r="E29" s="39"/>
      <c r="F29" s="132">
        <f t="shared" si="5"/>
        <v>0</v>
      </c>
      <c r="G29" s="39"/>
      <c r="H29" s="132">
        <f t="shared" si="6"/>
        <v>0</v>
      </c>
      <c r="I29" s="132">
        <f t="shared" si="7"/>
        <v>0</v>
      </c>
      <c r="J29" s="132">
        <f t="shared" si="7"/>
        <v>0</v>
      </c>
      <c r="K29" s="132" t="e">
        <f t="shared" si="8"/>
        <v>#VALUE!</v>
      </c>
      <c r="L29" s="177" t="s">
        <v>83</v>
      </c>
      <c r="M29" s="132" t="e">
        <f t="shared" si="9"/>
        <v>#VALUE!</v>
      </c>
      <c r="N29" s="133"/>
    </row>
    <row r="30" spans="1:14" s="12" customFormat="1" ht="18.75" x14ac:dyDescent="0.2">
      <c r="A30" s="116" t="s">
        <v>65</v>
      </c>
      <c r="B30" s="117" t="s">
        <v>66</v>
      </c>
      <c r="C30" s="118"/>
      <c r="D30" s="119"/>
      <c r="E30" s="36"/>
      <c r="F30" s="120"/>
      <c r="G30" s="36"/>
      <c r="H30" s="120"/>
      <c r="I30" s="120"/>
      <c r="J30" s="120"/>
      <c r="K30" s="120"/>
      <c r="L30" s="35"/>
      <c r="M30" s="120"/>
      <c r="N30" s="143" t="e">
        <f>N31</f>
        <v>#VALUE!</v>
      </c>
    </row>
    <row r="31" spans="1:14" ht="18.75" x14ac:dyDescent="0.2">
      <c r="A31" s="122" t="s">
        <v>67</v>
      </c>
      <c r="B31" s="134" t="s">
        <v>68</v>
      </c>
      <c r="C31" s="122"/>
      <c r="D31" s="144"/>
      <c r="E31" s="172"/>
      <c r="F31" s="145"/>
      <c r="G31" s="172"/>
      <c r="H31" s="145"/>
      <c r="I31" s="145"/>
      <c r="J31" s="145"/>
      <c r="K31" s="145"/>
      <c r="L31" s="179"/>
      <c r="M31" s="145"/>
      <c r="N31" s="146" t="e">
        <f>M33</f>
        <v>#VALUE!</v>
      </c>
    </row>
    <row r="32" spans="1:14" ht="18.75" x14ac:dyDescent="0.2">
      <c r="A32" s="135" t="s">
        <v>69</v>
      </c>
      <c r="B32" s="147" t="s">
        <v>70</v>
      </c>
      <c r="C32" s="135"/>
      <c r="D32" s="136"/>
      <c r="E32" s="171"/>
      <c r="F32" s="137"/>
      <c r="G32" s="171"/>
      <c r="H32" s="137"/>
      <c r="I32" s="137"/>
      <c r="J32" s="137"/>
      <c r="K32" s="137"/>
      <c r="L32" s="178"/>
      <c r="M32" s="137"/>
      <c r="N32" s="138"/>
    </row>
    <row r="33" spans="1:15" ht="18.75" x14ac:dyDescent="0.2">
      <c r="A33" s="128" t="s">
        <v>71</v>
      </c>
      <c r="B33" s="148" t="s">
        <v>72</v>
      </c>
      <c r="C33" s="130">
        <v>21</v>
      </c>
      <c r="D33" s="131" t="s">
        <v>73</v>
      </c>
      <c r="E33" s="39"/>
      <c r="F33" s="132">
        <f>C33*E33</f>
        <v>0</v>
      </c>
      <c r="G33" s="39"/>
      <c r="H33" s="132">
        <f>C33*G33</f>
        <v>0</v>
      </c>
      <c r="I33" s="132">
        <f>E33+G33</f>
        <v>0</v>
      </c>
      <c r="J33" s="132">
        <f>F33+H33</f>
        <v>0</v>
      </c>
      <c r="K33" s="132" t="e">
        <f t="shared" ref="K33" si="10">J33*L33</f>
        <v>#VALUE!</v>
      </c>
      <c r="L33" s="177" t="s">
        <v>83</v>
      </c>
      <c r="M33" s="132" t="e">
        <f>J33+K33</f>
        <v>#VALUE!</v>
      </c>
      <c r="N33" s="133"/>
    </row>
    <row r="34" spans="1:15" ht="15.75" customHeight="1" x14ac:dyDescent="0.2">
      <c r="A34" s="149"/>
      <c r="B34" s="149"/>
      <c r="C34" s="149"/>
      <c r="D34" s="150"/>
      <c r="E34" s="149"/>
      <c r="F34" s="149"/>
      <c r="G34" s="149"/>
      <c r="H34" s="149"/>
      <c r="I34" s="149"/>
      <c r="J34" s="149"/>
      <c r="K34" s="151" t="s">
        <v>2</v>
      </c>
      <c r="L34" s="152"/>
      <c r="M34" s="153"/>
      <c r="N34" s="154" t="e">
        <f>N17++N20+N30</f>
        <v>#VALUE!</v>
      </c>
    </row>
    <row r="35" spans="1:15" ht="15.75" customHeight="1" x14ac:dyDescent="0.2">
      <c r="A35" s="149"/>
      <c r="B35" s="149"/>
      <c r="C35" s="149"/>
      <c r="D35" s="150"/>
      <c r="E35" s="149"/>
      <c r="F35" s="149"/>
      <c r="G35" s="149"/>
      <c r="H35" s="149"/>
      <c r="I35" s="149"/>
      <c r="J35" s="149"/>
      <c r="K35" s="149"/>
      <c r="L35" s="149"/>
      <c r="M35" s="149"/>
      <c r="N35" s="149"/>
    </row>
    <row r="36" spans="1:15" ht="15.75" customHeight="1" x14ac:dyDescent="0.2">
      <c r="A36" s="149"/>
      <c r="B36" s="149"/>
      <c r="C36" s="149"/>
      <c r="D36" s="150"/>
      <c r="E36" s="149"/>
      <c r="F36" s="149"/>
      <c r="G36" s="149"/>
      <c r="H36" s="149"/>
      <c r="I36" s="149"/>
      <c r="J36" s="149"/>
      <c r="K36" s="149"/>
      <c r="L36" s="149"/>
      <c r="M36" s="149"/>
      <c r="N36" s="149"/>
    </row>
    <row r="37" spans="1:15" ht="15.75" customHeight="1" x14ac:dyDescent="0.25">
      <c r="A37" s="149"/>
      <c r="B37" s="155" t="s">
        <v>74</v>
      </c>
      <c r="C37" s="156"/>
      <c r="D37" s="157"/>
      <c r="E37" s="158"/>
      <c r="F37" s="159"/>
      <c r="G37" s="160"/>
      <c r="H37" s="160"/>
      <c r="I37" s="160"/>
      <c r="J37" s="160"/>
      <c r="K37" s="160"/>
      <c r="L37" s="64" t="s">
        <v>84</v>
      </c>
      <c r="M37" s="64"/>
      <c r="N37" s="64"/>
      <c r="O37" s="66"/>
    </row>
    <row r="38" spans="1:15" ht="15.75" customHeight="1" x14ac:dyDescent="0.2">
      <c r="A38" s="149"/>
      <c r="B38" s="161" t="s">
        <v>75</v>
      </c>
      <c r="C38" s="161"/>
      <c r="D38" s="162"/>
      <c r="E38" s="161"/>
      <c r="F38" s="161"/>
      <c r="G38" s="161"/>
      <c r="H38" s="161"/>
      <c r="I38" s="160"/>
      <c r="J38" s="160"/>
      <c r="K38" s="160"/>
      <c r="L38" s="163"/>
      <c r="M38" s="160"/>
      <c r="N38" s="164"/>
    </row>
    <row r="39" spans="1:15" ht="15.75" customHeight="1" x14ac:dyDescent="0.2">
      <c r="A39" s="149"/>
      <c r="B39" s="161" t="s">
        <v>76</v>
      </c>
      <c r="C39" s="161"/>
      <c r="D39" s="162"/>
      <c r="E39" s="161"/>
      <c r="F39" s="161"/>
      <c r="G39" s="161"/>
      <c r="H39" s="161"/>
      <c r="I39" s="160"/>
      <c r="J39" s="160"/>
      <c r="K39" s="72"/>
      <c r="L39" s="72"/>
      <c r="M39" s="72"/>
      <c r="N39" s="72"/>
    </row>
    <row r="40" spans="1:15" ht="15.75" customHeight="1" x14ac:dyDescent="0.3">
      <c r="A40" s="149"/>
      <c r="B40" s="149"/>
      <c r="C40" s="149"/>
      <c r="D40" s="41"/>
      <c r="E40" s="165"/>
      <c r="F40" s="41"/>
      <c r="G40" s="42"/>
      <c r="H40" s="166"/>
      <c r="I40" s="167"/>
      <c r="J40" s="149"/>
      <c r="K40" s="168"/>
      <c r="L40" s="168"/>
      <c r="M40" s="168"/>
      <c r="N40" s="168"/>
    </row>
    <row r="41" spans="1:15" ht="15.75" customHeight="1" x14ac:dyDescent="0.3">
      <c r="A41" s="149"/>
      <c r="B41" s="149"/>
      <c r="C41" s="167"/>
      <c r="D41" s="165"/>
      <c r="E41" s="165"/>
      <c r="F41" s="167"/>
      <c r="G41" s="169"/>
      <c r="H41" s="166"/>
      <c r="I41" s="167"/>
      <c r="J41" s="170"/>
      <c r="K41" s="72"/>
      <c r="L41" s="72"/>
      <c r="M41" s="72"/>
      <c r="N41" s="72"/>
    </row>
    <row r="42" spans="1:15" ht="15.75" customHeight="1" x14ac:dyDescent="0.3">
      <c r="A42" s="180"/>
      <c r="B42" s="180"/>
      <c r="C42" s="180"/>
      <c r="D42" s="181"/>
      <c r="E42" s="180"/>
      <c r="F42" s="180"/>
      <c r="G42" s="182"/>
      <c r="H42" s="183"/>
      <c r="I42" s="183"/>
      <c r="J42" s="184"/>
      <c r="K42" s="65" t="s">
        <v>85</v>
      </c>
      <c r="L42" s="65"/>
      <c r="M42" s="65"/>
      <c r="N42" s="65"/>
    </row>
    <row r="43" spans="1:15" ht="15.75" customHeight="1" x14ac:dyDescent="0.3">
      <c r="A43" s="180"/>
      <c r="B43" s="180"/>
      <c r="C43" s="180"/>
      <c r="D43" s="181"/>
      <c r="E43" s="180"/>
      <c r="F43" s="180"/>
      <c r="G43" s="185"/>
      <c r="H43" s="183"/>
      <c r="I43" s="183"/>
      <c r="J43" s="186"/>
      <c r="K43" s="64" t="s">
        <v>86</v>
      </c>
      <c r="L43" s="64"/>
      <c r="M43" s="64"/>
      <c r="N43" s="64"/>
    </row>
    <row r="44" spans="1:15" ht="15.75" customHeight="1" x14ac:dyDescent="0.3">
      <c r="A44" s="180"/>
      <c r="B44" s="180"/>
      <c r="C44" s="180"/>
      <c r="D44" s="181"/>
      <c r="E44" s="180"/>
      <c r="F44" s="180"/>
      <c r="G44" s="185"/>
      <c r="H44" s="183"/>
      <c r="I44" s="184"/>
      <c r="J44" s="184"/>
      <c r="K44" s="64" t="s">
        <v>87</v>
      </c>
      <c r="L44" s="64"/>
      <c r="M44" s="64"/>
      <c r="N44" s="64"/>
    </row>
    <row r="45" spans="1:15" ht="11.1" customHeight="1" x14ac:dyDescent="0.2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</row>
    <row r="46" spans="1:15" ht="11.1" customHeight="1" x14ac:dyDescent="0.2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</row>
    <row r="47" spans="1:15" ht="11.1" customHeight="1" x14ac:dyDescent="0.2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</row>
    <row r="48" spans="1:15" ht="11.1" customHeight="1" x14ac:dyDescent="0.2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</row>
    <row r="49" spans="1:8" x14ac:dyDescent="0.2">
      <c r="A49" s="13"/>
      <c r="B49" s="31"/>
      <c r="C49" s="19"/>
      <c r="D49" s="17"/>
      <c r="E49" s="20"/>
      <c r="F49" s="20"/>
      <c r="G49" s="19"/>
      <c r="H49" s="23"/>
    </row>
  </sheetData>
  <sheetProtection algorithmName="SHA-512" hashValue="2TLPU7iJICjtveUEDh58epZEvxZjDmFTa40Gos2Tu7i27QLd6jzeYOIepBkuy5MDu1cpk504vYMCqy78Fqt7lg==" saltValue="n1K3c+mZdXqtQSIwcfcX7w==" spinCount="100000" sheet="1" objects="1" scenarios="1"/>
  <mergeCells count="26">
    <mergeCell ref="A1:E5"/>
    <mergeCell ref="K42:N42"/>
    <mergeCell ref="K43:N43"/>
    <mergeCell ref="K44:N44"/>
    <mergeCell ref="L37:N37"/>
    <mergeCell ref="A14:A15"/>
    <mergeCell ref="B14:B15"/>
    <mergeCell ref="C14:C15"/>
    <mergeCell ref="D14:D15"/>
    <mergeCell ref="E14:F14"/>
    <mergeCell ref="A47:N47"/>
    <mergeCell ref="A48:N48"/>
    <mergeCell ref="A9:N10"/>
    <mergeCell ref="D11:H11"/>
    <mergeCell ref="J11:N11"/>
    <mergeCell ref="D12:H12"/>
    <mergeCell ref="J12:N12"/>
    <mergeCell ref="K34:M34"/>
    <mergeCell ref="A45:N45"/>
    <mergeCell ref="A46:N46"/>
    <mergeCell ref="N14:N15"/>
    <mergeCell ref="G14:H14"/>
    <mergeCell ref="I14:I15"/>
    <mergeCell ref="J14:J15"/>
    <mergeCell ref="K14:L14"/>
    <mergeCell ref="M14:M15"/>
  </mergeCells>
  <phoneticPr fontId="12" type="noConversion"/>
  <printOptions horizontalCentered="1"/>
  <pageMargins left="0.78740157480314965" right="0.78740157480314965" top="0.59055118110236227" bottom="0.19685039370078741" header="0.19685039370078741" footer="0.19685039370078741"/>
  <pageSetup paperSize="9" scale="40" fitToHeight="0" orientation="landscape" r:id="rId1"/>
  <headerFooter alignWithMargins="0">
    <oddFooter>&amp;RPagina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  <pageSetUpPr fitToPage="1"/>
  </sheetPr>
  <dimension ref="A1:G34"/>
  <sheetViews>
    <sheetView showZeros="0" view="pageBreakPreview" zoomScale="90" zoomScaleNormal="70" zoomScaleSheetLayoutView="90" workbookViewId="0">
      <pane xSplit="1" topLeftCell="B1" activePane="topRight" state="frozen"/>
      <selection pane="topRight" activeCell="B23" sqref="B23"/>
    </sheetView>
  </sheetViews>
  <sheetFormatPr defaultRowHeight="12.75" x14ac:dyDescent="0.2"/>
  <cols>
    <col min="1" max="1" width="67.140625" style="1" bestFit="1" customWidth="1"/>
    <col min="2" max="2" width="21.5703125" style="2" bestFit="1" customWidth="1"/>
    <col min="3" max="3" width="11.42578125" style="1" bestFit="1" customWidth="1"/>
    <col min="4" max="16384" width="9.140625" style="1"/>
  </cols>
  <sheetData>
    <row r="1" spans="1:5" s="5" customFormat="1" ht="12.75" customHeight="1" x14ac:dyDescent="0.2">
      <c r="A1" s="57" t="s">
        <v>81</v>
      </c>
      <c r="B1" s="57"/>
      <c r="C1" s="57"/>
      <c r="D1" s="67"/>
      <c r="E1" s="67"/>
    </row>
    <row r="2" spans="1:5" s="5" customFormat="1" ht="12.75" customHeight="1" x14ac:dyDescent="0.2">
      <c r="A2" s="57"/>
      <c r="B2" s="57"/>
      <c r="C2" s="57"/>
      <c r="D2" s="67"/>
      <c r="E2" s="67"/>
    </row>
    <row r="3" spans="1:5" s="5" customFormat="1" ht="12.75" customHeight="1" x14ac:dyDescent="0.2">
      <c r="A3" s="57"/>
      <c r="B3" s="57"/>
      <c r="C3" s="57"/>
      <c r="D3" s="67"/>
      <c r="E3" s="67"/>
    </row>
    <row r="4" spans="1:5" s="5" customFormat="1" ht="12.75" customHeight="1" x14ac:dyDescent="0.2">
      <c r="A4" s="57"/>
      <c r="B4" s="57"/>
      <c r="C4" s="57"/>
      <c r="D4" s="67"/>
      <c r="E4" s="67"/>
    </row>
    <row r="5" spans="1:5" s="5" customFormat="1" ht="12.75" customHeight="1" x14ac:dyDescent="0.2">
      <c r="A5" s="57"/>
      <c r="B5" s="57"/>
      <c r="C5" s="57"/>
      <c r="D5" s="67"/>
      <c r="E5" s="67"/>
    </row>
    <row r="6" spans="1:5" s="8" customFormat="1" x14ac:dyDescent="0.2">
      <c r="A6" s="58" t="s">
        <v>82</v>
      </c>
      <c r="B6" s="59"/>
      <c r="C6" s="59"/>
      <c r="D6" s="60"/>
      <c r="E6" s="60"/>
    </row>
    <row r="7" spans="1:5" s="8" customFormat="1" x14ac:dyDescent="0.2">
      <c r="A7" s="58" t="s">
        <v>82</v>
      </c>
      <c r="B7" s="59"/>
      <c r="C7" s="59"/>
      <c r="D7" s="60"/>
      <c r="E7" s="60"/>
    </row>
    <row r="8" spans="1:5" s="8" customFormat="1" ht="13.5" thickBot="1" x14ac:dyDescent="0.25">
      <c r="A8" s="58" t="s">
        <v>82</v>
      </c>
      <c r="B8" s="59"/>
      <c r="C8" s="59"/>
      <c r="D8" s="60"/>
      <c r="E8" s="60"/>
    </row>
    <row r="9" spans="1:5" s="7" customFormat="1" ht="20.100000000000001" customHeight="1" thickBot="1" x14ac:dyDescent="0.3">
      <c r="A9" s="49" t="s">
        <v>11</v>
      </c>
      <c r="B9" s="50"/>
      <c r="C9" s="51"/>
    </row>
    <row r="10" spans="1:5" s="9" customFormat="1" ht="15.75" x14ac:dyDescent="0.2">
      <c r="A10" s="33" t="s">
        <v>79</v>
      </c>
      <c r="B10" s="55"/>
      <c r="C10" s="55"/>
    </row>
    <row r="11" spans="1:5" s="9" customFormat="1" ht="15.75" x14ac:dyDescent="0.2">
      <c r="A11" s="34" t="s">
        <v>12</v>
      </c>
      <c r="B11" s="56"/>
      <c r="C11" s="56"/>
    </row>
    <row r="12" spans="1:5" s="5" customFormat="1" ht="8.25" customHeight="1" x14ac:dyDescent="0.2">
      <c r="B12" s="6"/>
    </row>
    <row r="13" spans="1:5" s="5" customFormat="1" x14ac:dyDescent="0.2">
      <c r="A13" s="52" t="s">
        <v>4</v>
      </c>
      <c r="B13" s="54" t="s">
        <v>80</v>
      </c>
      <c r="C13" s="54"/>
    </row>
    <row r="14" spans="1:5" s="5" customFormat="1" x14ac:dyDescent="0.2">
      <c r="A14" s="53"/>
      <c r="B14" s="47" t="s">
        <v>6</v>
      </c>
      <c r="C14" s="47" t="s">
        <v>1</v>
      </c>
    </row>
    <row r="15" spans="1:5" s="5" customFormat="1" ht="25.5" customHeight="1" x14ac:dyDescent="0.2">
      <c r="A15" s="3" t="s">
        <v>10</v>
      </c>
      <c r="B15" s="10" t="e">
        <f>'Orçamento Muro de Vidro - DPO'!N17</f>
        <v>#VALUE!</v>
      </c>
      <c r="C15" s="14">
        <v>1</v>
      </c>
    </row>
    <row r="16" spans="1:5" s="5" customFormat="1" ht="25.5" customHeight="1" x14ac:dyDescent="0.2">
      <c r="A16" s="3" t="s">
        <v>78</v>
      </c>
      <c r="B16" s="10" t="e">
        <f>'Orçamento Muro de Vidro - DPO'!N20</f>
        <v>#VALUE!</v>
      </c>
      <c r="C16" s="14">
        <v>1</v>
      </c>
    </row>
    <row r="17" spans="1:7" s="5" customFormat="1" ht="25.5" customHeight="1" x14ac:dyDescent="0.2">
      <c r="A17" s="3" t="s">
        <v>9</v>
      </c>
      <c r="B17" s="10" t="e">
        <f>'Orçamento Muro de Vidro - DPO'!N30</f>
        <v>#VALUE!</v>
      </c>
      <c r="C17" s="14">
        <v>1</v>
      </c>
    </row>
    <row r="18" spans="1:7" s="5" customFormat="1" ht="25.5" customHeight="1" x14ac:dyDescent="0.2">
      <c r="A18" s="4" t="s">
        <v>7</v>
      </c>
      <c r="B18" s="10" t="e">
        <f>'Orçamento Muro de Vidro - DPO'!N34</f>
        <v>#VALUE!</v>
      </c>
      <c r="C18" s="14">
        <v>1</v>
      </c>
    </row>
    <row r="19" spans="1:7" s="5" customFormat="1" ht="25.5" customHeight="1" x14ac:dyDescent="0.2">
      <c r="A19" s="43" t="s">
        <v>8</v>
      </c>
      <c r="B19" s="44" t="e">
        <f>SUM(B15:B17)</f>
        <v>#VALUE!</v>
      </c>
      <c r="C19" s="45"/>
    </row>
    <row r="20" spans="1:7" s="5" customFormat="1" ht="15.75" x14ac:dyDescent="0.2">
      <c r="A20" s="25"/>
      <c r="B20" s="26"/>
      <c r="C20" s="27"/>
    </row>
    <row r="21" spans="1:7" s="5" customFormat="1" ht="16.5" x14ac:dyDescent="0.25">
      <c r="A21" s="69"/>
      <c r="B21" s="64" t="s">
        <v>84</v>
      </c>
      <c r="C21" s="64"/>
      <c r="D21" s="66"/>
      <c r="E21" s="66"/>
      <c r="F21" s="19"/>
      <c r="G21" s="23"/>
    </row>
    <row r="22" spans="1:7" s="5" customFormat="1" ht="15" customHeight="1" x14ac:dyDescent="0.2">
      <c r="A22" s="69"/>
      <c r="B22" s="70"/>
      <c r="C22" s="71"/>
      <c r="G22" s="23"/>
    </row>
    <row r="23" spans="1:7" s="5" customFormat="1" ht="15" customHeight="1" x14ac:dyDescent="0.2">
      <c r="A23" s="69"/>
      <c r="B23" s="70"/>
      <c r="C23" s="71"/>
      <c r="G23" s="23"/>
    </row>
    <row r="24" spans="1:7" s="5" customFormat="1" ht="15" customHeight="1" x14ac:dyDescent="0.2">
      <c r="A24" s="69"/>
      <c r="B24" s="70"/>
      <c r="C24" s="71"/>
      <c r="G24" s="23"/>
    </row>
    <row r="25" spans="1:7" s="5" customFormat="1" ht="15" customHeight="1" x14ac:dyDescent="0.25">
      <c r="A25" s="65" t="s">
        <v>85</v>
      </c>
      <c r="B25" s="65"/>
      <c r="C25" s="65"/>
      <c r="D25" s="68"/>
      <c r="G25" s="23"/>
    </row>
    <row r="26" spans="1:7" s="5" customFormat="1" ht="15" customHeight="1" x14ac:dyDescent="0.25">
      <c r="A26" s="64" t="s">
        <v>86</v>
      </c>
      <c r="B26" s="64"/>
      <c r="C26" s="64"/>
      <c r="D26" s="66"/>
      <c r="G26" s="23"/>
    </row>
    <row r="27" spans="1:7" s="5" customFormat="1" ht="15" customHeight="1" x14ac:dyDescent="0.25">
      <c r="A27" s="64" t="s">
        <v>87</v>
      </c>
      <c r="B27" s="64"/>
      <c r="C27" s="64"/>
      <c r="D27" s="66"/>
      <c r="E27" s="29"/>
      <c r="F27" s="29"/>
      <c r="G27" s="23"/>
    </row>
    <row r="28" spans="1:7" s="5" customFormat="1" ht="15" customHeight="1" x14ac:dyDescent="0.2">
      <c r="A28" s="28"/>
      <c r="B28" s="21"/>
      <c r="C28" s="29"/>
      <c r="D28" s="29"/>
      <c r="E28" s="29"/>
      <c r="F28" s="29"/>
      <c r="G28" s="23"/>
    </row>
    <row r="29" spans="1:7" s="5" customFormat="1" ht="15" customHeight="1" x14ac:dyDescent="0.2">
      <c r="B29" s="32"/>
      <c r="C29" s="28"/>
      <c r="D29" s="19"/>
      <c r="E29" s="20"/>
      <c r="F29" s="20"/>
      <c r="G29" s="11"/>
    </row>
    <row r="30" spans="1:7" s="5" customFormat="1" ht="15" customHeight="1" x14ac:dyDescent="0.2">
      <c r="A30" s="13"/>
      <c r="B30" s="24"/>
      <c r="C30" s="11"/>
      <c r="D30" s="11"/>
      <c r="E30" s="11"/>
      <c r="F30" s="11"/>
      <c r="G30" s="11"/>
    </row>
    <row r="31" spans="1:7" s="5" customFormat="1" x14ac:dyDescent="0.2">
      <c r="A31" s="48"/>
      <c r="B31" s="48"/>
      <c r="C31" s="48"/>
    </row>
    <row r="32" spans="1:7" x14ac:dyDescent="0.2">
      <c r="A32" s="48"/>
      <c r="B32" s="48"/>
      <c r="C32" s="48"/>
    </row>
    <row r="33" spans="1:3" x14ac:dyDescent="0.2">
      <c r="A33" s="48"/>
      <c r="B33" s="48"/>
      <c r="C33" s="48"/>
    </row>
    <row r="34" spans="1:3" x14ac:dyDescent="0.2">
      <c r="A34" s="48"/>
      <c r="B34" s="48"/>
      <c r="C34" s="48"/>
    </row>
  </sheetData>
  <sheetProtection algorithmName="SHA-512" hashValue="KvPnZpKs2BZaBfgPJfzz2gmBomFAFlBGZjRIaePDZ8ZZBRwpb3T1tb9g1TGbmVRlLbSiUfEOyGTB7r6qm6JJrA==" saltValue="s35OZtTnZYhik0c312wOBg==" spinCount="100000" sheet="1" objects="1" scenarios="1"/>
  <mergeCells count="14">
    <mergeCell ref="A1:C5"/>
    <mergeCell ref="A33:C33"/>
    <mergeCell ref="A34:C34"/>
    <mergeCell ref="A9:C9"/>
    <mergeCell ref="A13:A14"/>
    <mergeCell ref="B13:C13"/>
    <mergeCell ref="B10:C10"/>
    <mergeCell ref="B11:C11"/>
    <mergeCell ref="B21:C21"/>
    <mergeCell ref="A25:C25"/>
    <mergeCell ref="A26:C26"/>
    <mergeCell ref="A27:C27"/>
    <mergeCell ref="A31:C31"/>
    <mergeCell ref="A32:C32"/>
  </mergeCells>
  <phoneticPr fontId="13" type="noConversion"/>
  <pageMargins left="0.78740157480314965" right="0.78740157480314965" top="0.39370078740157483" bottom="0.39370078740157483" header="0.19685039370078741" footer="0.19685039370078741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6</vt:i4>
      </vt:variant>
    </vt:vector>
  </HeadingPairs>
  <TitlesOfParts>
    <vt:vector size="8" baseType="lpstr">
      <vt:lpstr>Orçamento Muro de Vidro - DPO</vt:lpstr>
      <vt:lpstr>Cronograma Muro de Vidro</vt:lpstr>
      <vt:lpstr>'Cronograma Muro de Vidro'!Area_de_impressao</vt:lpstr>
      <vt:lpstr>'Orçamento Muro de Vidro - DPO'!Area_de_impressao</vt:lpstr>
      <vt:lpstr>'Cronograma Muro de Vidro'!Print_Area</vt:lpstr>
      <vt:lpstr>'Orçamento Muro de Vidro - DPO'!Print_Area</vt:lpstr>
      <vt:lpstr>'Orçamento Muro de Vidro - DPO'!Print_Titles</vt:lpstr>
      <vt:lpstr>'Orçamento Muro de Vidro - DPO'!Titulos_de_impressao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Cesar Rodeghiero Rosa</cp:lastModifiedBy>
  <cp:lastPrinted>2017-10-30T17:03:19Z</cp:lastPrinted>
  <dcterms:created xsi:type="dcterms:W3CDTF">2011-11-25T11:08:52Z</dcterms:created>
  <dcterms:modified xsi:type="dcterms:W3CDTF">2017-10-30T17:19:04Z</dcterms:modified>
</cp:coreProperties>
</file>